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wakefieldc.sharepoint.com/sites/partnerships-sii/Shared Documents/General/Police and Crime Panel/PCP Meetings/2025/12 September 2025/"/>
    </mc:Choice>
  </mc:AlternateContent>
  <xr:revisionPtr revIDLastSave="0" documentId="8_{C1CB4270-502E-46DE-8833-08AC41E0D946}" xr6:coauthVersionLast="47" xr6:coauthVersionMax="47" xr10:uidLastSave="{00000000-0000-0000-0000-000000000000}"/>
  <workbookProtection workbookAlgorithmName="SHA-512" workbookHashValue="L9CYNIiU6YUwrsYuvgmhOtuJspOjVa1Hx8gj+Y+vLs5CaBvX9m042bJ6hI7ZXsag+Vf8S9/bNdcL2gghRhNgQg==" workbookSaltValue="U0bU3eNC8HmvChq7p0yWvg==" workbookSpinCount="100000" lockStructure="1"/>
  <bookViews>
    <workbookView xWindow="-120" yWindow="-120" windowWidth="29040" windowHeight="15720" activeTab="1" xr2:uid="{125B3942-5AD9-4719-8553-89AEA3E23B2B}"/>
  </bookViews>
  <sheets>
    <sheet name="Matrix" sheetId="1" r:id="rId1"/>
    <sheet name="Serious Violence Measures" sheetId="2" r:id="rId2"/>
    <sheet name="Confidence and Satisfaction" sheetId="3" r:id="rId3"/>
    <sheet name="Crimes and ASB" sheetId="4" r:id="rId4"/>
    <sheet name="Supporting Victims" sheetId="5" r:id="rId5"/>
    <sheet name="Investigations" sheetId="6" r:id="rId6"/>
    <sheet name="EDI" sheetId="8" r:id="rId7"/>
    <sheet name="Vision Zero" sheetId="9" r:id="rId8"/>
  </sheets>
  <definedNames>
    <definedName name="_Toc186435650" localSheetId="1">'Serious Violence Measures'!#REF!</definedName>
    <definedName name="_Toc186435654" localSheetId="1">'Serious Violence Measures'!$B$97</definedName>
    <definedName name="_Toc186435655" localSheetId="1">'Serious Violence Measures'!$I$97</definedName>
    <definedName name="https___view.officeapps.live.com_op_view.aspx?src_https_3A_2F_2Fwww.westyorks_ca.gov.uk_2Fmedia_2Fnd0p3i3f_2F2025_wy_strategic_needs_assessment.docx_wdOrigin_BROWSELINK" comment="Serious Violence Needs Assessment">'Serious Violence Measures'!#REF!</definedName>
    <definedName name="_xlnm.Print_Area" localSheetId="2">'Confidence and Satisfaction'!$A$1:$Q$175</definedName>
    <definedName name="_xlnm.Print_Area" localSheetId="3">'Crimes and ASB'!$A$1:$P$173</definedName>
    <definedName name="_xlnm.Print_Area" localSheetId="6">EDI!$A$1:$P$142</definedName>
    <definedName name="_xlnm.Print_Area" localSheetId="5">Investigations!$A$1:$N$145</definedName>
    <definedName name="_xlnm.Print_Area" localSheetId="0">Matrix!$A$1:$N$12</definedName>
    <definedName name="_xlnm.Print_Area" localSheetId="1">'Serious Violence Measures'!$A$1:$O$124</definedName>
    <definedName name="_xlnm.Print_Area" localSheetId="4">'Supporting Victims'!$A$1:$O$197</definedName>
    <definedName name="_xlnm.Print_Area" localSheetId="7">'Vision Zero'!$A$1:$N$47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2" i="8" l="1"/>
  <c r="N112" i="8" s="1"/>
  <c r="L111" i="8"/>
  <c r="N111" i="8" s="1"/>
  <c r="L110" i="8"/>
  <c r="N110" i="8" s="1"/>
  <c r="L109" i="8"/>
  <c r="N109" i="8" s="1"/>
  <c r="L108" i="8"/>
  <c r="N108" i="8" s="1"/>
  <c r="L107" i="8"/>
  <c r="N107" i="8" s="1"/>
  <c r="L106" i="8"/>
  <c r="N106" i="8" s="1"/>
  <c r="N105" i="8"/>
  <c r="L105" i="8"/>
  <c r="F87" i="8" l="1"/>
  <c r="F86" i="8"/>
  <c r="F85" i="8"/>
  <c r="F84" i="8"/>
  <c r="F83" i="8"/>
  <c r="F82" i="8"/>
  <c r="F81" i="8"/>
  <c r="F80" i="8"/>
  <c r="F76" i="8"/>
  <c r="F75" i="8"/>
  <c r="F74" i="8"/>
  <c r="F73" i="8"/>
  <c r="F72" i="8"/>
  <c r="F71" i="8"/>
  <c r="F70" i="8"/>
  <c r="F69" i="8"/>
  <c r="L7" i="5" l="1"/>
  <c r="M7" i="5" s="1"/>
  <c r="L8" i="5"/>
  <c r="M8" i="5" s="1"/>
  <c r="L6" i="5"/>
  <c r="M6" i="5" s="1"/>
  <c r="L10" i="5"/>
  <c r="M10" i="5" s="1"/>
  <c r="L9" i="5"/>
  <c r="M9" i="5" s="1"/>
  <c r="L12" i="5"/>
  <c r="M12" i="5" s="1"/>
  <c r="L11" i="5"/>
  <c r="M11" i="5" s="1"/>
  <c r="L13" i="5"/>
  <c r="M13" i="5" s="1"/>
  <c r="N58" i="4" l="1"/>
  <c r="N62" i="4"/>
  <c r="N61" i="4"/>
  <c r="N60" i="4"/>
  <c r="N63" i="4"/>
  <c r="N57" i="4"/>
  <c r="N56" i="4"/>
  <c r="N59" i="4"/>
</calcChain>
</file>

<file path=xl/sharedStrings.xml><?xml version="1.0" encoding="utf-8"?>
<sst xmlns="http://schemas.openxmlformats.org/spreadsheetml/2006/main" count="349" uniqueCount="270">
  <si>
    <t>Performance Framework</t>
  </si>
  <si>
    <t>Theme</t>
  </si>
  <si>
    <t>Police Measures</t>
  </si>
  <si>
    <t>Overall Judgement - see cover paper</t>
  </si>
  <si>
    <t>Community Measures</t>
  </si>
  <si>
    <t>Serious Violence</t>
  </si>
  <si>
    <t>Homicide</t>
  </si>
  <si>
    <t>Knife Crime</t>
  </si>
  <si>
    <t>Hospital Admissions</t>
  </si>
  <si>
    <t>Knife enabled robberies</t>
  </si>
  <si>
    <t>Serious Violence Duty Measures</t>
  </si>
  <si>
    <t>Confidence and Satisfaction</t>
  </si>
  <si>
    <t>Confidence Measures</t>
  </si>
  <si>
    <t>Victim Satisfaction</t>
  </si>
  <si>
    <t>Calls to the Police</t>
  </si>
  <si>
    <t>Attendance and Response to Incidents</t>
  </si>
  <si>
    <t>Council dealing with issues</t>
  </si>
  <si>
    <t>fly tipping</t>
  </si>
  <si>
    <t>noise nuisance</t>
  </si>
  <si>
    <t>vandalism / graffiti</t>
  </si>
  <si>
    <t>Crimes and ASB</t>
  </si>
  <si>
    <t>Total Crime</t>
  </si>
  <si>
    <t>Neighbourhood Crime</t>
  </si>
  <si>
    <t>ASB related Crime</t>
  </si>
  <si>
    <t>ASB incidents</t>
  </si>
  <si>
    <t>Anti-social use of vehicles</t>
  </si>
  <si>
    <t>ASB case reviews</t>
  </si>
  <si>
    <t>Supporting Victims and Vulnerable People</t>
  </si>
  <si>
    <t>Overall VAWG offences</t>
  </si>
  <si>
    <t>Rape Offences</t>
  </si>
  <si>
    <t>Domestic Abuse Offences</t>
  </si>
  <si>
    <t>Mental Health Incidents</t>
  </si>
  <si>
    <t>Hate Incidents</t>
  </si>
  <si>
    <t>Missing Persons</t>
  </si>
  <si>
    <t>Children looked after</t>
  </si>
  <si>
    <t>CIN</t>
  </si>
  <si>
    <t>CPP</t>
  </si>
  <si>
    <t>completion successful drug treatment</t>
  </si>
  <si>
    <t>completion successful alcohol treatment</t>
  </si>
  <si>
    <t>Investigations</t>
  </si>
  <si>
    <t>Other Protective Orders</t>
  </si>
  <si>
    <t>LCJB measures</t>
  </si>
  <si>
    <t>EDI</t>
  </si>
  <si>
    <t>Stop Search and Use of Force</t>
  </si>
  <si>
    <t>Arrests</t>
  </si>
  <si>
    <t>Satisfaction Gap</t>
  </si>
  <si>
    <t>EM in senior ranks</t>
  </si>
  <si>
    <t>Annual EDI report</t>
  </si>
  <si>
    <t>some decreasing trends causing concern</t>
  </si>
  <si>
    <t>Equality Duty Measures</t>
  </si>
  <si>
    <t>Vision Zero</t>
  </si>
  <si>
    <t>Killed in RTC</t>
  </si>
  <si>
    <t>Seriously Injured in RTC</t>
  </si>
  <si>
    <t>Local Authority Infrastructure Measures</t>
  </si>
  <si>
    <t>Awareness raising in schools</t>
  </si>
  <si>
    <t>Key</t>
  </si>
  <si>
    <t>OBTJ =</t>
  </si>
  <si>
    <t>Offenders brought to Justice</t>
  </si>
  <si>
    <t>Area</t>
  </si>
  <si>
    <t>per mill pop</t>
  </si>
  <si>
    <t>West Yorkshire</t>
  </si>
  <si>
    <t>Greater Manchester</t>
  </si>
  <si>
    <t>West Midlands</t>
  </si>
  <si>
    <t>South Yorkshire</t>
  </si>
  <si>
    <t xml:space="preserve">Under 25's </t>
  </si>
  <si>
    <t>last 12 months</t>
  </si>
  <si>
    <t>Knife Enabled Robberies</t>
  </si>
  <si>
    <t>Serious Violence Duty</t>
  </si>
  <si>
    <t xml:space="preserve">Confidence Measures </t>
  </si>
  <si>
    <t xml:space="preserve">Calls for Service </t>
  </si>
  <si>
    <t>Other Confidence Measures</t>
  </si>
  <si>
    <t>Total Crime is continuing to decline in comparison to the 12 months before and is now below the baseline before the pandemic in December 2019.</t>
  </si>
  <si>
    <t>Force</t>
  </si>
  <si>
    <t>Per 100,000 pop</t>
  </si>
  <si>
    <t>Baseline (Jan 2019 – Dec 2019)</t>
  </si>
  <si>
    <t>% change</t>
  </si>
  <si>
    <t>Nottinghamshire</t>
  </si>
  <si>
    <t>Lancashire</t>
  </si>
  <si>
    <t>South Wales</t>
  </si>
  <si>
    <t>Northumbria</t>
  </si>
  <si>
    <t xml:space="preserve">Overall VAWG Offences </t>
  </si>
  <si>
    <t>Total VAWG offences</t>
  </si>
  <si>
    <t>Baseline</t>
  </si>
  <si>
    <t>Last 12 mths</t>
  </si>
  <si>
    <t>Difference</t>
  </si>
  <si>
    <t>Domestic Abuse</t>
  </si>
  <si>
    <t>Hate Crime</t>
  </si>
  <si>
    <t xml:space="preserve">For more information see </t>
  </si>
  <si>
    <t xml:space="preserve">Local Authority Interactive Tool (LAIT) </t>
  </si>
  <si>
    <t>VAWG Positive Outcomes</t>
  </si>
  <si>
    <t>Other Sexual Offences</t>
  </si>
  <si>
    <t>Rape</t>
  </si>
  <si>
    <t>Stalking and Harassment</t>
  </si>
  <si>
    <t>Police recorded crime and outcomes open data tables - GOV.UK</t>
  </si>
  <si>
    <t xml:space="preserve"> A comprehensive look at Domestic Abuse figures is completed by ONS in November every year - this looks at each force area and all facets of Domestic abuse.
The most recent data is available at  </t>
  </si>
  <si>
    <t>Domestic abuse in England and Wales overview - Office for National Statistics</t>
  </si>
  <si>
    <t>STOP &amp; SEARCH</t>
  </si>
  <si>
    <t>Victim Satisfaction Demographics</t>
  </si>
  <si>
    <t>Ethnic Minorities in Senior Ranks in WYP</t>
  </si>
  <si>
    <t>VISION ZERO DATA</t>
  </si>
  <si>
    <t>Other data</t>
  </si>
  <si>
    <t>Operation SNAP – Dashcam portal</t>
  </si>
  <si>
    <t xml:space="preserve">After the increases seen in 2018/19 and the subsequent drop during the pandemic West Yorkshire has seen a levelling of homicide numbers althought the last quarter shows a slight increase. </t>
  </si>
  <si>
    <t>Although the VRP are not part of the responsible authorities list, the Serious Violence Duty (SVD) responsible authorities across West Yorkshire agreed that the VRP would support their response to the Duty through a coordination, convening and intelligence role. This extends to the development of the five place based Implementation Response Plans alongside the West Yorkshire Needs Assessments and West Yorkshire Response Strategy.</t>
  </si>
  <si>
    <t>This table shows the number of selected serious offences that involved the use of a knife.  The % compares the number of each offence type with the overall number of selected serious offences.
West Yorkshire has a high number of Robberies involving a knife - but still lower than England and Wales average - and is lower than E&amp;W average in all offence types included in this table.</t>
  </si>
  <si>
    <t>When comparing with other forces, West Yorkshire still has a high number of crime recorded due to the outstanding rating for Crime Data Integrity, but the pattern of increases and decreases matches other areas which indicates a national change rather than local</t>
  </si>
  <si>
    <t>VAWG offences include all offences in the following categories
Rape  - Other sexual Offences - Stalking and Harassment</t>
  </si>
  <si>
    <t>Drug and Alcohol Treatment Services</t>
  </si>
  <si>
    <t>to be updated annualy</t>
  </si>
  <si>
    <t>CRIMINAL JUSTICE MEASURES</t>
  </si>
  <si>
    <t>Home - CJS Dashboard</t>
  </si>
  <si>
    <t>Object</t>
  </si>
  <si>
    <t>Equality Information 2023-24</t>
  </si>
  <si>
    <t>Stop and Search</t>
  </si>
  <si>
    <t>Arrests by Nationality, Gender, and Age</t>
  </si>
  <si>
    <t>Section 136 custody related arrests</t>
  </si>
  <si>
    <t>Strip Search in Custody</t>
  </si>
  <si>
    <t>Use of Taser</t>
  </si>
  <si>
    <t>Domestic violence offences: outcomes and high-risk referrals</t>
  </si>
  <si>
    <t>Hate Incidents (hate crime and hate non-crimes)</t>
  </si>
  <si>
    <t>Racist Incidents Victims Satisfaction</t>
  </si>
  <si>
    <t>Safeguarding – Missing from Home and Child Protection Case Conferences</t>
  </si>
  <si>
    <t>Number of Missing Occurrences involving Adults and Children</t>
  </si>
  <si>
    <t>Requests for interpreters: suspects, victims, and witnesses</t>
  </si>
  <si>
    <t>Anti-Social Behaviour Victim Satisfaction</t>
  </si>
  <si>
    <t>Overall workforce breakdown (officers, staff, special constables)</t>
  </si>
  <si>
    <t>Workforce Rank and Grade by Ethnicity and Gender</t>
  </si>
  <si>
    <t>New starters (officers, staff, and special constables)</t>
  </si>
  <si>
    <t>Workforce Progression</t>
  </si>
  <si>
    <t>Equal pay and job evaluation</t>
  </si>
  <si>
    <t>Part time working (officer and staff)</t>
  </si>
  <si>
    <t>Leavers (officer, staff, and special constables)</t>
  </si>
  <si>
    <t>Reasons for leaving (officer, staff, and special constables)</t>
  </si>
  <si>
    <t>Includes data on:</t>
  </si>
  <si>
    <t>•</t>
  </si>
  <si>
    <t xml:space="preserve"> </t>
  </si>
  <si>
    <t>Rape Positive Outcomes</t>
  </si>
  <si>
    <t>Domestic Positive Outcomes</t>
  </si>
  <si>
    <t>Sexual offences Positive Outcomes</t>
  </si>
  <si>
    <t>The numbers of knife crime offences has decreased with the last 12 months figure showing a -1.1% decrease in comparison to the previous 12 months.  This is still lower than before the pandemic</t>
  </si>
  <si>
    <t>The current national figures are up to March 2025 when West Yorkshire were showing a 10.9% decrease in comparison to before the pandemic. Greater Manchester are now included in these figures which show the increases seen there.</t>
  </si>
  <si>
    <t>The latest Hospital Admissions quarterly data is up to the end of March 2025 and this shows a levelling out  in numbers for both all ages and for under 25's</t>
  </si>
  <si>
    <t>The u'25 map compares this year to last year and West Yorkshire is shown here as being lower than our most similar forces for this metric.</t>
  </si>
  <si>
    <t>The first graph relates to overall confidence in local police and is the measure that is usually quoted from this data.  This measure saw a bit of a rally at the start of 2024, but is now below MSG average – but this follows other areas in pattern.
The second graph looks at whether the police are doing a good job in the area - and this is currently on an increasing trend but still below MSG average</t>
  </si>
  <si>
    <t>The agreement that Police can be relied on measurere is still on an increasing trend  - and seems to be in contrast to some areas which are on either a declining or flat trend 
But the agreement that Police would treat you with respect has risen recently and still sits above MSG average,
(Please note the left axis here - with over 80% of respondents stating the police would treat you with respect)</t>
  </si>
  <si>
    <t>Levels of Overall satisfaction have increased for both attended and unattended crimes in comparison to the previous year, with attended up 1.8 percentage points and non‐attended up by 2.3 percentage points. However, satisfaction levels for victims of crimes and incidents we don’t attend remain significantly lower than for those we do (66.1% compared to 79.4%).</t>
  </si>
  <si>
    <t>Out of the ten service delivery areas assessed through the survey programme, one is showing a significant deterioration in comparison to the previous year (Telephone Investigation 61.1%, down 2.8%). CSI Investigation is also trending downwards (89.3%, down 2.1%). Four areas are showing significant increases.</t>
  </si>
  <si>
    <t>The Force continues report excellent call handling times for Emergency callers with 999 calls answered on average in just 5.9 seconds over the past quarter which is the 11th fastest in the country (using National performance data which is impacted by BT transfer times). Over the last 12-month period the Force is ranked 8th fastest nationally. In the latest quarter the Force answered just 0.3% of 999s in over 60 seconds (10th best nationally) and answered 90.8% of 999s in under 10 seconds (21st best nationally).</t>
  </si>
  <si>
    <t>In the 12 months to June 2025 84.5% of the incidents were attended in the target time compared to 86.2% the previous 12 months</t>
  </si>
  <si>
    <t>In the same time period 77.2% of Priority incidents were attended in the target time compared to 86.4% the previous 12 months</t>
  </si>
  <si>
    <t>The first of the graphs looks at whether the public feel the police deal with local concerns, and the second if the police and local council deal with local concerns - it can be seen that some areas (such as South Wales) benefit from the association with the council, but in both graphs we are lower than MSG average and although there had been a slight rally in the second graph - this shows signs of levelling out in the last quarter.</t>
  </si>
  <si>
    <t>Litter has traditionally been a council matter and West Yorkshire is above MSG average - for noisy neighbours we were on top of the pile before the pandemic - but after a recent decreasing trend has seen a slight uplift which bring it above the MSG average again.</t>
  </si>
  <si>
    <t>The problem of people being drunk or rowdy in public places was on an increasing trend, but has dropped back to the same as the MSG average.. The problem with people using or dealing drugs was on a decreasing trend but has now risen to above MSG average.</t>
  </si>
  <si>
    <t>The last area is problems with criminal damage including vandalism and graffiti. West Yorkshire is was on a decreasing trend but now sits at  MSG average</t>
  </si>
  <si>
    <t>The above graph looks at residents who feel that ASB is either a very or fairly big problem in their area.  This is a newer data set and West Yorkshire has seen an increase in the last quarter when it was already well above MSG average - and now sits over 10% points above average.</t>
  </si>
  <si>
    <t>The above table looks at the percentage of crime for each category and compares this with our most similar forces.
Please note that the bold text shows the category groups with the breakdown for these groups underneath.</t>
  </si>
  <si>
    <t>Last 12 months (to Apr 25)</t>
  </si>
  <si>
    <t xml:space="preserve">After a period of change, ASB incidents are now stable and comparable with the previous years.
As well as incidents it is right to look also at crimes linked to ASB and the chart to the left shows the changes in these offences, with numbers rising up to the middle of 2023 then on a downward trend until recently when numbers have levelled out.
This pattern is the same as the overall crime pattern above and points to this as a change in recording or something similar rather than an actual change in crime patterns.
Stalking and Harassment has increased recently along with some arson offences and will be looked at in more detail under supporting victims.
</t>
  </si>
  <si>
    <t>Of the 8,451 stop and searches conducted between January 2025 and June 2025, 2,831 (33.5%) had a police outcome, and 5,478 (64.82%) had no further action taken. For 142 (1.68%), the outcome was not collected.</t>
  </si>
  <si>
    <t>Percentage of stop and searches grouped by the reason for the stop, between Jan 25 and June 2025.</t>
  </si>
  <si>
    <r>
      <t xml:space="preserve"> Ethnicity: There is a significant difference between overall satisfaction of White victims (75.9%) and for victims and callers
from all other ethnic groups combined (70.4%) leading to a </t>
    </r>
    <r>
      <rPr>
        <b/>
        <sz val="12"/>
        <color theme="1"/>
        <rFont val="Arial"/>
        <family val="2"/>
      </rPr>
      <t>satisfaction gap of 5.5%</t>
    </r>
    <r>
      <rPr>
        <sz val="12"/>
        <color theme="1"/>
        <rFont val="Arial"/>
        <family val="2"/>
      </rPr>
      <t>, compared to 6.0% a year ago. The
gap varies from 1.9% at Wakefield to 6.3% at Leeds and stands at 4.6% at FCMU.
 Age: Victims who are over 55 are more satisfied with the service delivered than for those under 55.
 Gender: Females are more satisfied (76.1%) with the service they have received than males (72.6%).
 Disability: There is a significant difference between overall satisfaction levels for Victims and callers with a disability
compared to those who do not have a disability (70% and 74.6% respectively).</t>
    </r>
  </si>
  <si>
    <t>Submissions for the period April to June 2025 have increased 9% compared to the same period the previous year (3114 compared to 2848).</t>
  </si>
  <si>
    <t>66% of all submissions have resulted in further action being taken following the initial assessment of the available evidence.</t>
  </si>
  <si>
    <t>43.7% submissions resulted in the offer of a driver retraining course</t>
  </si>
  <si>
    <t>19.8% resulted in a conditional offer of fixed penalty (points and a fine).</t>
  </si>
  <si>
    <t xml:space="preserve">ASB fairly or large problem </t>
  </si>
  <si>
    <t>New data to March 2025</t>
  </si>
  <si>
    <t xml:space="preserve">Rate of Homicides per year per million </t>
  </si>
  <si>
    <t>from 01/04/23 - 31/03/25</t>
  </si>
  <si>
    <t xml:space="preserve">The comparison with other forces shows that other areas have seen an upturn and we have now gone from being above2 areas to below all. </t>
  </si>
  <si>
    <t xml:space="preserve">The new West Yorkshire Serious Violence Strategy will be the main strategy for West Yorkshire and we are currently consulting with partners/the public on what this should look like.  </t>
  </si>
  <si>
    <t>The starting point for the new strategy was the original consultation for the Police and Crime Plan 2024-26.  a comprehensive programme of community engagement was carried out across West Yorkshire, involving a total of 6,062 people and the first questions were about Serious Violence in the county.</t>
  </si>
  <si>
    <t>The gap analysis highlighted two areas</t>
  </si>
  <si>
    <t xml:space="preserve">The first co-production event took place in July 2025 and the results of this consultation were shared with attendees.  We then went to look at the gap analysis from these results that was used to frame the questions for the Serious Violence Survey which is taking place at events over the summer.  </t>
  </si>
  <si>
    <t>Safer Streets Initiative</t>
  </si>
  <si>
    <t>The Safer Streets summer town centre initiative will run from 30 June until 30 September, in over 500 town centres and high streets across England and Wales.</t>
  </si>
  <si>
    <t>The focus of the Safer Streets summer town centre initiative is visibility, prevention and enforcement. It is also about what can be delivered in partnership with councils, schools, health services, business, transport and community organisations. </t>
  </si>
  <si>
    <t>Police and Crime Commissioners and deputy mayors have submitted delivery plans on how they and local partners intend to keep town centres safe this summer across their force areas.</t>
  </si>
  <si>
    <t>The Home Office decided on which should be the 500 town centres and this data was shared with Forces and Police and Crime Commissioners to bring together local partners</t>
  </si>
  <si>
    <t xml:space="preserve">To see the areas involved please see </t>
  </si>
  <si>
    <t>Safer Streets summer town centre initiative - GOV.UK</t>
  </si>
  <si>
    <t>The crime types to be targeted are as follows</t>
  </si>
  <si>
    <r>
      <rPr>
        <b/>
        <sz val="12"/>
        <color theme="1"/>
        <rFont val="Arial"/>
        <family val="2"/>
      </rPr>
      <t>ASB Proxy crimes</t>
    </r>
    <r>
      <rPr>
        <sz val="12"/>
        <color theme="1"/>
        <rFont val="Arial"/>
        <family val="2"/>
      </rPr>
      <t xml:space="preserve"> - including public order, criminal damage, arson not endangering life</t>
    </r>
  </si>
  <si>
    <r>
      <rPr>
        <b/>
        <sz val="12"/>
        <color theme="1"/>
        <rFont val="Arial"/>
        <family val="2"/>
      </rPr>
      <t xml:space="preserve">Knife Crime Offences </t>
    </r>
    <r>
      <rPr>
        <sz val="12"/>
        <color theme="1"/>
        <rFont val="Arial"/>
        <family val="2"/>
      </rPr>
      <t>- including assaults on emergency workers, other serious violence offences including robbery</t>
    </r>
  </si>
  <si>
    <r>
      <rPr>
        <b/>
        <sz val="12"/>
        <color theme="1"/>
        <rFont val="Arial"/>
        <family val="2"/>
      </rPr>
      <t>Retail crime offences</t>
    </r>
    <r>
      <rPr>
        <sz val="12"/>
        <color theme="1"/>
        <rFont val="Arial"/>
        <family val="2"/>
      </rPr>
      <t xml:space="preserve"> - including robbery of a business and shoplifting</t>
    </r>
  </si>
  <si>
    <r>
      <rPr>
        <b/>
        <sz val="12"/>
        <rFont val="Arial"/>
        <family val="2"/>
      </rPr>
      <t>Street crime offences</t>
    </r>
    <r>
      <rPr>
        <sz val="12"/>
        <rFont val="Arial"/>
        <family val="2"/>
      </rPr>
      <t xml:space="preserve"> - including robbery of the person and theft from person</t>
    </r>
  </si>
  <si>
    <t>For July our data return reported</t>
  </si>
  <si>
    <t xml:space="preserve">Arrests for Retail Crime </t>
  </si>
  <si>
    <t>Arrests for Street Crime</t>
  </si>
  <si>
    <r>
      <t xml:space="preserve">Calderdale Early Action Team </t>
    </r>
    <r>
      <rPr>
        <sz val="14"/>
        <color rgb="FF000000"/>
        <rFont val="Aptos"/>
        <family val="2"/>
      </rPr>
      <t xml:space="preserve">hosted a group of 20 young children from Rastrick, Brighouse. The programme is an awareness programme that we were delivering a consequences of crime package to, including theft and ASB. The young people that have been targeted for this programme are vulnerable young people, entitled to free school dinners </t>
    </r>
  </si>
  <si>
    <r>
      <t xml:space="preserve">Drugs dog operations </t>
    </r>
    <r>
      <rPr>
        <sz val="14"/>
        <color rgb="FF000000"/>
        <rFont val="Aptos"/>
        <family val="2"/>
      </rPr>
      <t>conducted around Huddersfield Bus Station, Huddersfield BID in attendance – 15 searches, all s23 MDA resulting in 1 early action referral &amp; PPN, 1 community resolution.</t>
    </r>
  </si>
  <si>
    <r>
      <t xml:space="preserve">Inspire programme – </t>
    </r>
    <r>
      <rPr>
        <sz val="14"/>
        <color rgb="FF000000"/>
        <rFont val="Aptos"/>
        <family val="2"/>
      </rPr>
      <t xml:space="preserve">Netherhall Learning Campus 09/06/25 – 11/07/25 : bespoke diversionary programme targeting young people on the fringe of criminality, and those vulnerable to exploitation. </t>
    </r>
  </si>
  <si>
    <r>
      <t xml:space="preserve">Day of Action </t>
    </r>
    <r>
      <rPr>
        <sz val="14"/>
        <color rgb="FF000000"/>
        <rFont val="Aptos"/>
        <family val="2"/>
      </rPr>
      <t xml:space="preserve">with Department of work and pensions </t>
    </r>
    <r>
      <rPr>
        <b/>
        <sz val="14"/>
        <color rgb="FF000000"/>
        <rFont val="Aptos"/>
        <family val="2"/>
      </rPr>
      <t xml:space="preserve">(DWP), </t>
    </r>
    <r>
      <rPr>
        <sz val="14"/>
        <color rgb="FF000000"/>
        <rFont val="Aptos"/>
        <family val="2"/>
      </rPr>
      <t xml:space="preserve">Housing and police visiting vulnerable persons </t>
    </r>
  </si>
  <si>
    <r>
      <t xml:space="preserve">In collaboration with Leodis – </t>
    </r>
    <r>
      <rPr>
        <b/>
        <sz val="14"/>
        <color rgb="FF000000"/>
        <rFont val="Aptos"/>
        <family val="2"/>
      </rPr>
      <t xml:space="preserve">10 Closure orders </t>
    </r>
    <r>
      <rPr>
        <sz val="14"/>
        <color rgb="FF000000"/>
        <rFont val="Aptos"/>
        <family val="2"/>
      </rPr>
      <t xml:space="preserve">have been obtained protecting residents, the community and vulnerable people who have been experience ASB. </t>
    </r>
  </si>
  <si>
    <r>
      <t xml:space="preserve">Bike register </t>
    </r>
    <r>
      <rPr>
        <sz val="14"/>
        <color rgb="FF000000"/>
        <rFont val="Aptos"/>
        <family val="2"/>
      </rPr>
      <t xml:space="preserve">event held at Crossgates Shopping Centre </t>
    </r>
  </si>
  <si>
    <r>
      <t xml:space="preserve">Council ASB Officer </t>
    </r>
    <r>
      <rPr>
        <sz val="14"/>
        <color rgb="FF000000"/>
        <rFont val="Aptos"/>
        <family val="2"/>
      </rPr>
      <t>issuing CPW’s to nominals for street drinking &amp; begging</t>
    </r>
  </si>
  <si>
    <r>
      <rPr>
        <sz val="14"/>
        <color rgb="FF000000"/>
        <rFont val="Aptos"/>
        <family val="2"/>
      </rPr>
      <t xml:space="preserve">Provided support to </t>
    </r>
    <r>
      <rPr>
        <b/>
        <sz val="14"/>
        <color rgb="FF000000"/>
        <rFont val="Aptos"/>
        <family val="2"/>
      </rPr>
      <t xml:space="preserve">The Youth Association </t>
    </r>
    <r>
      <rPr>
        <sz val="14"/>
        <color rgb="FF000000"/>
        <rFont val="Aptos"/>
        <family val="2"/>
      </rPr>
      <t>to deliver their ‘Street Safe’ detached outreach programme throughout the school summer holidays. Through street-based youth work, the initiative is set to reach vulnerable young people, engaging them in meaningful conversations around anti-social behaviour, gang activity, drug-related violence, and knife crime.</t>
    </r>
  </si>
  <si>
    <r>
      <rPr>
        <b/>
        <sz val="14"/>
        <color rgb="FF000000"/>
        <rFont val="Aptos"/>
        <family val="2"/>
      </rPr>
      <t xml:space="preserve">Fraud awareness </t>
    </r>
    <r>
      <rPr>
        <sz val="14"/>
        <color rgb="FF000000"/>
        <rFont val="Aptos"/>
        <family val="2"/>
      </rPr>
      <t>raised at a joint input the town centre’s library with Yorkshire Building Society</t>
    </r>
  </si>
  <si>
    <r>
      <rPr>
        <b/>
        <sz val="14"/>
        <color rgb="FF000000"/>
        <rFont val="Aptos"/>
        <family val="2"/>
      </rPr>
      <t xml:space="preserve">Proactive leaflet drops </t>
    </r>
    <r>
      <rPr>
        <sz val="14"/>
        <color rgb="FF000000"/>
        <rFont val="Aptos"/>
        <family val="2"/>
      </rPr>
      <t xml:space="preserve">have also been undertaken by our Cadet officers in and around hot spot areas to encourage members of the community to report ASB. </t>
    </r>
  </si>
  <si>
    <r>
      <rPr>
        <b/>
        <sz val="15"/>
        <color rgb="FF000000"/>
        <rFont val="Aptos"/>
        <family val="2"/>
      </rPr>
      <t xml:space="preserve">Words of advice and engagement </t>
    </r>
    <r>
      <rPr>
        <sz val="15"/>
        <color rgb="FF000000"/>
        <rFont val="Aptos"/>
        <family val="2"/>
      </rPr>
      <t xml:space="preserve">with youths and street drinkers. </t>
    </r>
  </si>
  <si>
    <r>
      <rPr>
        <sz val="14"/>
        <color rgb="FF000000"/>
        <rFont val="Aptos"/>
        <family val="2"/>
      </rPr>
      <t xml:space="preserve">Joint operation held with </t>
    </r>
    <r>
      <rPr>
        <b/>
        <sz val="14"/>
        <color rgb="FF000000"/>
        <rFont val="Aptos"/>
        <family val="2"/>
      </rPr>
      <t xml:space="preserve">immigration around e-bikes. </t>
    </r>
  </si>
  <si>
    <r>
      <rPr>
        <sz val="14"/>
        <color rgb="FF000000"/>
        <rFont val="Aptos"/>
        <family val="2"/>
      </rPr>
      <t xml:space="preserve">Work around ASB in relation to </t>
    </r>
    <r>
      <rPr>
        <b/>
        <sz val="14"/>
        <color rgb="FF000000"/>
        <rFont val="Aptos"/>
        <family val="2"/>
      </rPr>
      <t xml:space="preserve">rough sleepers </t>
    </r>
    <r>
      <rPr>
        <sz val="14"/>
        <color rgb="FF000000"/>
        <rFont val="Aptos"/>
        <family val="2"/>
      </rPr>
      <t xml:space="preserve">at Centenary Bridge. </t>
    </r>
  </si>
  <si>
    <r>
      <rPr>
        <b/>
        <sz val="14"/>
        <color rgb="FF000000"/>
        <rFont val="Aptos"/>
        <family val="2"/>
      </rPr>
      <t xml:space="preserve">£80k of illicit goods seized </t>
    </r>
    <r>
      <rPr>
        <sz val="14"/>
        <color rgb="FF000000"/>
        <rFont val="Aptos"/>
        <family val="2"/>
      </rPr>
      <t>from shops as part of the safer streets campaigns: These included almost 3,000 boxes of cigarettes, hundreds of pouches of tobacco, more than 600 oversized vapes, several single use vapes and two bottles of stolen alcohol.</t>
    </r>
  </si>
  <si>
    <r>
      <rPr>
        <b/>
        <sz val="14"/>
        <color rgb="FF000000"/>
        <rFont val="Aptos"/>
        <family val="2"/>
      </rPr>
      <t xml:space="preserve">Drugs warrant </t>
    </r>
    <r>
      <rPr>
        <sz val="14"/>
        <color rgb="FF000000"/>
        <rFont val="Aptos"/>
        <family val="2"/>
      </rPr>
      <t xml:space="preserve">executed by Precision targeting a local drug dealer who deals in the licence premises at the weekends. </t>
    </r>
  </si>
  <si>
    <r>
      <rPr>
        <sz val="14"/>
        <color rgb="FF000000"/>
        <rFont val="Aptos"/>
        <family val="2"/>
      </rPr>
      <t xml:space="preserve">Attended McDonalds giving </t>
    </r>
    <r>
      <rPr>
        <b/>
        <sz val="14"/>
        <color rgb="FF000000"/>
        <rFont val="Aptos"/>
        <family val="2"/>
      </rPr>
      <t xml:space="preserve">crime prevention advice </t>
    </r>
    <r>
      <rPr>
        <sz val="14"/>
        <color rgb="FF000000"/>
        <rFont val="Aptos"/>
        <family val="2"/>
      </rPr>
      <t xml:space="preserve">and community engagement with groups youths. </t>
    </r>
  </si>
  <si>
    <r>
      <rPr>
        <b/>
        <sz val="14"/>
        <color rgb="FF000000"/>
        <rFont val="Aptos"/>
        <family val="2"/>
      </rPr>
      <t xml:space="preserve">Test purchase op </t>
    </r>
    <r>
      <rPr>
        <sz val="14"/>
        <color rgb="FF000000"/>
        <rFont val="Aptos"/>
        <family val="2"/>
      </rPr>
      <t xml:space="preserve">in Halifax Centre run – two vape shops allowed a 15-year-old and a 16-year-old to buy vapes. One pub also allowed a 15-year-old and a 16-year-old to buy two pints of Carlsberg Lager. </t>
    </r>
  </si>
  <si>
    <r>
      <rPr>
        <sz val="14"/>
        <color rgb="FF000000"/>
        <rFont val="Aptos"/>
        <family val="2"/>
      </rPr>
      <t xml:space="preserve">Attended Windhill Community Centre to plan out some engagement </t>
    </r>
    <r>
      <rPr>
        <b/>
        <sz val="14"/>
        <color rgb="FF000000"/>
        <rFont val="Aptos"/>
        <family val="2"/>
      </rPr>
      <t xml:space="preserve">youth engagement </t>
    </r>
    <r>
      <rPr>
        <sz val="14"/>
        <color rgb="FF000000"/>
        <rFont val="Aptos"/>
        <family val="2"/>
      </rPr>
      <t xml:space="preserve">sessions around ASB in Shipley Town Centre. </t>
    </r>
  </si>
  <si>
    <r>
      <rPr>
        <sz val="14"/>
        <color rgb="FF000000"/>
        <rFont val="Aptos"/>
        <family val="2"/>
      </rPr>
      <t xml:space="preserve">Station plaza after-school </t>
    </r>
    <r>
      <rPr>
        <b/>
        <sz val="14"/>
        <color rgb="FF000000"/>
        <rFont val="Aptos"/>
        <family val="2"/>
      </rPr>
      <t>patrols with Ilkley Grammar School staff.</t>
    </r>
    <r>
      <rPr>
        <sz val="14"/>
        <color rgb="FF000000"/>
        <rFont val="Aptos"/>
        <family val="2"/>
      </rPr>
      <t xml:space="preserve"> </t>
    </r>
  </si>
  <si>
    <r>
      <rPr>
        <sz val="14"/>
        <color rgb="FF000000"/>
        <rFont val="Aptos"/>
        <family val="2"/>
      </rPr>
      <t xml:space="preserve">Operation held around ASB linked </t>
    </r>
    <r>
      <rPr>
        <b/>
        <sz val="14"/>
        <color rgb="FF000000"/>
        <rFont val="Aptos"/>
        <family val="2"/>
      </rPr>
      <t>to e-bikes and e-scooters</t>
    </r>
    <r>
      <rPr>
        <sz val="14"/>
        <color rgb="FF000000"/>
        <rFont val="Aptos"/>
        <family val="2"/>
      </rPr>
      <t xml:space="preserve">. </t>
    </r>
  </si>
  <si>
    <r>
      <rPr>
        <b/>
        <sz val="14"/>
        <color rgb="FF000000"/>
        <rFont val="Aptos"/>
        <family val="2"/>
      </rPr>
      <t xml:space="preserve">Fraud event </t>
    </r>
    <r>
      <rPr>
        <sz val="14"/>
        <color rgb="FF000000"/>
        <rFont val="Aptos"/>
        <family val="2"/>
      </rPr>
      <t xml:space="preserve">hosted at Yorkshire Building Society. </t>
    </r>
  </si>
  <si>
    <r>
      <rPr>
        <b/>
        <sz val="14"/>
        <color rgb="FF000000"/>
        <rFont val="Aptos"/>
        <family val="2"/>
      </rPr>
      <t xml:space="preserve">2 suspects remanded </t>
    </r>
    <r>
      <rPr>
        <sz val="14"/>
        <color rgb="FF000000"/>
        <rFont val="Aptos"/>
        <family val="2"/>
      </rPr>
      <t xml:space="preserve">for PWITS, 6kg of cannabis seized, street value of between £18-30k. </t>
    </r>
  </si>
  <si>
    <r>
      <rPr>
        <b/>
        <sz val="14"/>
        <color rgb="FF000000"/>
        <rFont val="Aptos"/>
        <family val="2"/>
      </rPr>
      <t xml:space="preserve">Cannabis farm located </t>
    </r>
    <r>
      <rPr>
        <sz val="14"/>
        <color rgb="FF000000"/>
        <rFont val="Aptos"/>
        <family val="2"/>
      </rPr>
      <t xml:space="preserve">at TJ Hughes – 4000 plants equating to £5m in street value. </t>
    </r>
  </si>
  <si>
    <t>Highlights from partners working together</t>
  </si>
  <si>
    <t>Child Protection - last updated Oct 2024 - next update Oct 2025</t>
  </si>
  <si>
    <t xml:space="preserve">Other measures </t>
  </si>
  <si>
    <t>This Statistical First Release (SFR) reports on absence in primary, secondary and special schools, city technology colleges and academies during the school year. It is based on pupil level absence data collected via the School Census. The release provides information on the levels of absence</t>
  </si>
  <si>
    <t>Absence information is reported as totals or rates across a period, usually by school term or academic year.</t>
  </si>
  <si>
    <t>Unauthorised absence is absence without permission from the school. This includes all unexplained or unjustified absences and arrivals after registration has closed.</t>
  </si>
  <si>
    <t>Persistent absence is when a pupil enrolment’s overall absence equates to 10% or more of their possible sessions</t>
  </si>
  <si>
    <t>There is a well-established statistical association between school exclusion and involvement in crime, with excluded young people being at a significantly higher risk of police-recorded violence and self-reported violent behaviour compared to their peers</t>
  </si>
  <si>
    <t>National Combatting Drugs Outcomes Framework</t>
  </si>
  <si>
    <t>Many of the measures from the National Combatting Drugs Outcomes framework is not available at either local level or in the public domain.  There are a number of measures that are used by our local Combatting Drugs Partnerships which are available for us, and we will build our compendium of these in the coming quarters.</t>
  </si>
  <si>
    <t>All crime  Review</t>
  </si>
  <si>
    <t>The attached charts are from the CJS Dashboards for All Crime - the first chart looks at the average number of days taken for the police to charge an offender in victim-based cases.
This shows that in 2023 West Yorkshire (in red) was taking the longest of all the similar areas to charge and offender, but this has improved massively and by Q1 2025 was 40% below this high level.
This trend has stabilised in the last quarter but needs to decrease further to be closer to the national average</t>
  </si>
  <si>
    <r>
      <t xml:space="preserve">One of the areas where West Yorkshire does well is with regard to the retention of victims. 
This chart shows the percentage of victims who no longer support the prosecution on the day of trial and for West Yorkshire this is currently at 1.2% compared with 4.3% in South Yorkshire and 2.3% in Greater Manchester.
</t>
    </r>
    <r>
      <rPr>
        <i/>
        <sz val="10"/>
        <color theme="1"/>
        <rFont val="Arial"/>
        <family val="2"/>
      </rPr>
      <t>Please note that these charts are built from the chart builder function in the Criminal Data Dashboards site and the colours may change between charts</t>
    </r>
  </si>
  <si>
    <t>One of the areas where West Yorkshire struggles is in the early guilty plea rate.  This has been a problem that the LCJB is grappling with and looking at the data from the various courts to understand why this is the case.
Although we are worst in comparison to similar areas for this measure, the best is only 9% points higher, and so can change easily.</t>
  </si>
  <si>
    <t>Ethnic Minority Workforce Data</t>
  </si>
  <si>
    <t>Data from Police.uk</t>
  </si>
  <si>
    <t>BME officers</t>
  </si>
  <si>
    <t>Proportion of BME officers</t>
  </si>
  <si>
    <t xml:space="preserve">Population </t>
  </si>
  <si>
    <t>Ethnicity Gap</t>
  </si>
  <si>
    <t>Proportion of population BME</t>
  </si>
  <si>
    <t xml:space="preserve"> Force</t>
  </si>
  <si>
    <t xml:space="preserve">Greater Manchester </t>
  </si>
  <si>
    <t xml:space="preserve">Lancashire </t>
  </si>
  <si>
    <t xml:space="preserve">Northumbria </t>
  </si>
  <si>
    <t xml:space="preserve">Nottinghamshire </t>
  </si>
  <si>
    <t xml:space="preserve">South Wales </t>
  </si>
  <si>
    <t xml:space="preserve">South Yorkshire </t>
  </si>
  <si>
    <t xml:space="preserve">West Midlands </t>
  </si>
  <si>
    <t xml:space="preserve">West Yorkshire </t>
  </si>
  <si>
    <t xml:space="preserve">Data from gov.uk </t>
  </si>
  <si>
    <t>Difference in BME officers</t>
  </si>
  <si>
    <t>Previous proportion of BME officers</t>
  </si>
  <si>
    <t>Current Proportion of BME Officers</t>
  </si>
  <si>
    <t xml:space="preserve">The data to the left looks at what is currently available online when looking at workforce data.
The Police.uk website gives an overview of the proportion of BME officers alongside the proportion who identify as BME in the population.  No dates are given for this data, so it easy to assume that it is up to date.
The second list shows the same data, but it is from  the latest figures on the gov.uk police workforce data site.  This gives a different picture and the numbers shown include the most recent increases in police officer numbers and the population statistics from the 2021 census.
</t>
  </si>
  <si>
    <t>This gives us a comparison for the uplift officers across the most similar forces and it tell us that West Yorkshire had the highest proportional increase in comparison to the rest of the most similar group.  The only area to see a decrease was South Yorkshire</t>
  </si>
  <si>
    <t>Police Force Area</t>
  </si>
  <si>
    <t>CO</t>
  </si>
  <si>
    <t>C/Supt</t>
  </si>
  <si>
    <t>Supt</t>
  </si>
  <si>
    <t>CI</t>
  </si>
  <si>
    <t>Insp</t>
  </si>
  <si>
    <t>Total</t>
  </si>
  <si>
    <t>Total senior officers</t>
  </si>
  <si>
    <t>% EM senior officers</t>
  </si>
  <si>
    <t>The latest Police and Crime Plan reports the ‘Percentage of Ethnic Minority Police Officers in Senior Ranks (Inspector and above)’. The latest position for West Yorkshire is shown below with ethnic minority officers accounting for 7.7% of all officers in senior roles (Inspectors and above). The comparison with other similar forces to March 2025 is also shown with the MSG average at 5.5%</t>
  </si>
  <si>
    <t>Positive trends for knife crime but homicides have increased</t>
  </si>
  <si>
    <t>positive trend for majority but some still below MSG average</t>
  </si>
  <si>
    <t>Positive trends in crime with specific work to tackle ASB</t>
  </si>
  <si>
    <t>Majority of offences increasing and increase in missing children to be monitored</t>
  </si>
  <si>
    <t>Some positives but still improvements required</t>
  </si>
  <si>
    <t xml:space="preserve">It was agreed for the in person and online survey to go into more detail on the first area (Feelings of Safety), and the VRP have contracted the Young Commission to conduct a survey with Young People to get their views on what is missing with regard to infastructure. </t>
  </si>
  <si>
    <t>The timeline for the strategy production is as follows.</t>
  </si>
  <si>
    <t>Some positives with the use of Op Snap expected to impact trends</t>
  </si>
  <si>
    <t>The aim of this summer’s initiative is to prevent crime and antisocial behaviour in town centres</t>
  </si>
  <si>
    <r>
      <rPr>
        <b/>
        <sz val="14"/>
        <color rgb="FF000000"/>
        <rFont val="Aptos"/>
        <family val="2"/>
      </rPr>
      <t xml:space="preserve">Keighley Trojan Bus Initiative </t>
    </r>
    <r>
      <rPr>
        <sz val="14"/>
        <color rgb="FF000000"/>
        <rFont val="Aptos"/>
        <family val="2"/>
      </rPr>
      <t>- The purpose of the bus op is following some Skipton based reports of harassment experienced by females travelling on the respective buses from Keighley Town centre. Partnership working with Transdev. ASB. Officers from ASB support hub</t>
    </r>
  </si>
  <si>
    <r>
      <t xml:space="preserve">Engagement with ASDA at Dewsbury discussing </t>
    </r>
    <r>
      <rPr>
        <b/>
        <sz val="14"/>
        <color rgb="FF000000"/>
        <rFont val="Aptos"/>
        <family val="2"/>
      </rPr>
      <t xml:space="preserve">crime prevention. </t>
    </r>
  </si>
  <si>
    <t>Homicides                                                                                                                                                                                            Item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</si>
</sst>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quot; &quot;#,##0&quot; &quot;;&quot;-&quot;#,##0&quot; &quot;;&quot; -&quot;;&quot; &quot;@&quot; &quot;"/>
  </numFmts>
  <fonts count="39">
    <font>
      <sz val="12"/>
      <color theme="1"/>
      <name val="Arial"/>
      <family val="2"/>
    </font>
    <font>
      <b/>
      <sz val="12"/>
      <color theme="1"/>
      <name val="Arial"/>
      <family val="2"/>
    </font>
    <font>
      <sz val="10"/>
      <color theme="1"/>
      <name val="Arial"/>
      <family val="2"/>
    </font>
    <font>
      <sz val="12"/>
      <color theme="1"/>
      <name val="Arial"/>
      <family val="2"/>
    </font>
    <font>
      <b/>
      <sz val="16"/>
      <color theme="1"/>
      <name val="Arial"/>
      <family val="2"/>
    </font>
    <font>
      <sz val="10"/>
      <name val="Arial"/>
      <family val="2"/>
    </font>
    <font>
      <sz val="12"/>
      <name val="Arial"/>
      <family val="2"/>
    </font>
    <font>
      <b/>
      <sz val="18"/>
      <color theme="1"/>
      <name val="Arial"/>
      <family val="2"/>
    </font>
    <font>
      <u/>
      <sz val="12"/>
      <color theme="10"/>
      <name val="Arial"/>
      <family val="2"/>
    </font>
    <font>
      <i/>
      <sz val="12"/>
      <color rgb="FF2B7977"/>
      <name val="Arial"/>
      <family val="2"/>
    </font>
    <font>
      <sz val="14"/>
      <color theme="1"/>
      <name val="Arial"/>
      <family val="2"/>
    </font>
    <font>
      <sz val="12"/>
      <color rgb="FF000000"/>
      <name val="Arial"/>
      <family val="2"/>
    </font>
    <font>
      <b/>
      <sz val="18"/>
      <name val="Arial"/>
      <family val="2"/>
    </font>
    <font>
      <sz val="11"/>
      <color theme="1"/>
      <name val="Arial"/>
      <family val="2"/>
    </font>
    <font>
      <sz val="11"/>
      <color theme="1"/>
      <name val="Aptos Narrow"/>
      <family val="2"/>
      <scheme val="minor"/>
    </font>
    <font>
      <sz val="16"/>
      <color theme="1"/>
      <name val="Arial"/>
      <family val="2"/>
    </font>
    <font>
      <sz val="18"/>
      <color theme="1"/>
      <name val="Arial"/>
      <family val="2"/>
    </font>
    <font>
      <sz val="12"/>
      <color rgb="FF1F2025"/>
      <name val="Arial"/>
      <family val="2"/>
    </font>
    <font>
      <sz val="14"/>
      <color rgb="FF000000"/>
      <name val="Times New Roman"/>
      <family val="1"/>
    </font>
    <font>
      <sz val="8"/>
      <name val="Arial"/>
      <family val="2"/>
    </font>
    <font>
      <sz val="8"/>
      <color theme="1"/>
      <name val="Arial"/>
      <family val="2"/>
    </font>
    <font>
      <sz val="24"/>
      <color theme="1"/>
      <name val="Arial"/>
      <family val="2"/>
    </font>
    <font>
      <sz val="11"/>
      <color rgb="FF1F2025"/>
      <name val="Inherit"/>
    </font>
    <font>
      <b/>
      <sz val="13.5"/>
      <color rgb="FF1F2025"/>
      <name val="Arial"/>
      <family val="2"/>
    </font>
    <font>
      <sz val="12"/>
      <color rgb="FF2B7977"/>
      <name val="Arial"/>
      <family val="2"/>
    </font>
    <font>
      <b/>
      <sz val="12"/>
      <name val="Arial"/>
      <family val="2"/>
    </font>
    <font>
      <sz val="12"/>
      <color rgb="FF0B0C0C"/>
      <name val="Arial"/>
      <family val="2"/>
    </font>
    <font>
      <b/>
      <sz val="18"/>
      <color rgb="FF0B0C0C"/>
      <name val="Arial"/>
      <family val="2"/>
    </font>
    <font>
      <b/>
      <sz val="14"/>
      <color rgb="FF000000"/>
      <name val="Aptos"/>
      <family val="2"/>
    </font>
    <font>
      <sz val="14"/>
      <color rgb="FF000000"/>
      <name val="Aptos"/>
      <family val="2"/>
    </font>
    <font>
      <b/>
      <sz val="15"/>
      <color rgb="FF000000"/>
      <name val="Aptos"/>
      <family val="2"/>
    </font>
    <font>
      <sz val="15"/>
      <color rgb="FF000000"/>
      <name val="Aptos"/>
      <family val="2"/>
    </font>
    <font>
      <b/>
      <sz val="14"/>
      <color theme="1"/>
      <name val="Arial"/>
      <family val="2"/>
    </font>
    <font>
      <sz val="12"/>
      <color rgb="FF1D1F21"/>
      <name val="Arial"/>
      <family val="2"/>
    </font>
    <font>
      <i/>
      <sz val="10"/>
      <color theme="1"/>
      <name val="Arial"/>
      <family val="2"/>
    </font>
    <font>
      <sz val="10"/>
      <color rgb="FF000000"/>
      <name val="Arial1"/>
    </font>
    <font>
      <sz val="12"/>
      <color rgb="FF000000"/>
      <name val="Arial1"/>
    </font>
    <font>
      <sz val="10"/>
      <color rgb="FF000000"/>
      <name val="Arial"/>
      <family val="2"/>
    </font>
    <font>
      <sz val="18"/>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0"/>
        <bgColor indexed="64"/>
      </patternFill>
    </fill>
    <fill>
      <patternFill patternType="solid">
        <fgColor rgb="FFFFFFCC"/>
        <bgColor indexed="64"/>
      </patternFill>
    </fill>
    <fill>
      <patternFill patternType="solid">
        <fgColor rgb="FFFFCC66"/>
        <bgColor indexed="64"/>
      </patternFill>
    </fill>
    <fill>
      <patternFill patternType="solid">
        <fgColor theme="9" tint="0.79998168889431442"/>
        <bgColor indexed="64"/>
      </patternFill>
    </fill>
    <fill>
      <patternFill patternType="solid">
        <fgColor rgb="FFCCECFF"/>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s>
  <cellStyleXfs count="10">
    <xf numFmtId="0" fontId="0" fillId="0" borderId="0"/>
    <xf numFmtId="0" fontId="3" fillId="0" borderId="0"/>
    <xf numFmtId="0" fontId="5" fillId="0" borderId="0"/>
    <xf numFmtId="0" fontId="3" fillId="0" borderId="0"/>
    <xf numFmtId="0" fontId="8" fillId="0" borderId="0" applyNumberFormat="0" applyFill="0" applyBorder="0" applyAlignment="0" applyProtection="0"/>
    <xf numFmtId="0" fontId="14" fillId="0" borderId="0"/>
    <xf numFmtId="0" fontId="5" fillId="0" borderId="0"/>
    <xf numFmtId="43" fontId="3" fillId="0" borderId="0" applyFont="0" applyFill="0" applyBorder="0" applyAlignment="0" applyProtection="0"/>
    <xf numFmtId="0" fontId="35" fillId="0" borderId="0" applyNumberFormat="0" applyBorder="0" applyProtection="0"/>
    <xf numFmtId="0" fontId="37" fillId="0" borderId="0" applyNumberFormat="0" applyBorder="0" applyProtection="0"/>
  </cellStyleXfs>
  <cellXfs count="189">
    <xf numFmtId="0" fontId="0" fillId="0" borderId="0" xfId="0"/>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 fillId="0" borderId="2" xfId="0" applyFont="1" applyBorder="1" applyAlignment="1">
      <alignment horizontal="left" vertical="center" wrapText="1"/>
    </xf>
    <xf numFmtId="0" fontId="0" fillId="0" borderId="8" xfId="0" applyBorder="1" applyAlignment="1">
      <alignment horizontal="center" vertical="center" wrapText="1"/>
    </xf>
    <xf numFmtId="0" fontId="2" fillId="0" borderId="10" xfId="0" applyFont="1" applyBorder="1" applyAlignment="1">
      <alignment horizontal="left" vertical="center" wrapText="1"/>
    </xf>
    <xf numFmtId="0" fontId="2" fillId="0" borderId="4" xfId="0" applyFont="1" applyBorder="1" applyAlignment="1">
      <alignment horizontal="left" vertical="center" wrapText="1"/>
    </xf>
    <xf numFmtId="0" fontId="0" fillId="0" borderId="5" xfId="0" applyBorder="1" applyAlignment="1">
      <alignment horizontal="center" vertical="center"/>
    </xf>
    <xf numFmtId="0" fontId="2" fillId="0" borderId="17"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0" fillId="0" borderId="1" xfId="0" applyBorder="1" applyAlignment="1">
      <alignment horizontal="center" vertical="center" wrapText="1"/>
    </xf>
    <xf numFmtId="0" fontId="2" fillId="0" borderId="1" xfId="0" applyFont="1" applyBorder="1" applyAlignment="1">
      <alignment horizontal="right"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9" xfId="0" applyFont="1" applyBorder="1" applyAlignment="1">
      <alignment wrapText="1"/>
    </xf>
    <xf numFmtId="0" fontId="2" fillId="0" borderId="21" xfId="0" applyFont="1" applyBorder="1" applyAlignment="1">
      <alignment wrapText="1"/>
    </xf>
    <xf numFmtId="0" fontId="0" fillId="0" borderId="1" xfId="0" applyBorder="1"/>
    <xf numFmtId="0" fontId="0" fillId="0" borderId="1" xfId="0" applyBorder="1" applyAlignment="1">
      <alignment wrapText="1"/>
    </xf>
    <xf numFmtId="164" fontId="0" fillId="0" borderId="1" xfId="0" applyNumberFormat="1" applyBorder="1"/>
    <xf numFmtId="0" fontId="0" fillId="6" borderId="1" xfId="0" applyFill="1" applyBorder="1"/>
    <xf numFmtId="164" fontId="0" fillId="6" borderId="1" xfId="0" applyNumberFormat="1" applyFill="1" applyBorder="1"/>
    <xf numFmtId="0" fontId="8" fillId="0" borderId="9" xfId="4" applyBorder="1" applyAlignment="1">
      <alignment horizontal="left" vertical="center" wrapText="1"/>
    </xf>
    <xf numFmtId="0" fontId="8" fillId="0" borderId="10" xfId="4" applyBorder="1" applyAlignment="1">
      <alignment horizontal="left" vertical="center" wrapText="1"/>
    </xf>
    <xf numFmtId="0" fontId="0" fillId="0" borderId="0" xfId="0" applyAlignment="1">
      <alignment horizontal="center"/>
    </xf>
    <xf numFmtId="0" fontId="4" fillId="0" borderId="0" xfId="0" applyFont="1"/>
    <xf numFmtId="0" fontId="10" fillId="0" borderId="0" xfId="0" applyFont="1"/>
    <xf numFmtId="0" fontId="11" fillId="0" borderId="0" xfId="0" applyFont="1"/>
    <xf numFmtId="0" fontId="4" fillId="0" borderId="0" xfId="0" applyFont="1" applyAlignment="1">
      <alignment horizontal="center" vertical="center"/>
    </xf>
    <xf numFmtId="0" fontId="8" fillId="0" borderId="3" xfId="4" applyBorder="1" applyAlignment="1">
      <alignment horizontal="left" vertical="center" wrapText="1"/>
    </xf>
    <xf numFmtId="0" fontId="8" fillId="0" borderId="1" xfId="4" applyBorder="1" applyAlignment="1">
      <alignment horizontal="left" vertical="center" wrapText="1"/>
    </xf>
    <xf numFmtId="0" fontId="0" fillId="0" borderId="0" xfId="0" applyAlignment="1">
      <alignment wrapText="1"/>
    </xf>
    <xf numFmtId="0" fontId="6" fillId="0" borderId="0" xfId="0" applyFont="1" applyAlignment="1">
      <alignment horizontal="center" vertical="center" wrapText="1"/>
    </xf>
    <xf numFmtId="0" fontId="13" fillId="0" borderId="1" xfId="0" applyFont="1" applyBorder="1" applyAlignment="1">
      <alignment horizontal="center" vertical="center" wrapText="1"/>
    </xf>
    <xf numFmtId="0" fontId="0" fillId="0" borderId="1" xfId="0" applyBorder="1" applyAlignment="1">
      <alignment horizontal="center" vertical="center"/>
    </xf>
    <xf numFmtId="1" fontId="6" fillId="0" borderId="1" xfId="5" applyNumberFormat="1" applyFont="1" applyBorder="1"/>
    <xf numFmtId="1" fontId="6" fillId="6" borderId="1" xfId="5" applyNumberFormat="1" applyFont="1" applyFill="1" applyBorder="1"/>
    <xf numFmtId="0" fontId="0" fillId="5" borderId="1" xfId="0" applyFill="1" applyBorder="1"/>
    <xf numFmtId="1" fontId="6" fillId="5" borderId="1" xfId="5" applyNumberFormat="1" applyFont="1" applyFill="1" applyBorder="1"/>
    <xf numFmtId="0" fontId="2" fillId="0" borderId="5" xfId="0" applyFont="1" applyBorder="1" applyAlignment="1">
      <alignment horizontal="center" vertical="center" wrapText="1"/>
    </xf>
    <xf numFmtId="0" fontId="0" fillId="4" borderId="1" xfId="0" applyFill="1" applyBorder="1"/>
    <xf numFmtId="0" fontId="0" fillId="4" borderId="1" xfId="0" applyFill="1" applyBorder="1" applyAlignment="1">
      <alignment wrapText="1"/>
    </xf>
    <xf numFmtId="0" fontId="4" fillId="0" borderId="0" xfId="0" applyFont="1" applyAlignment="1">
      <alignment vertical="center"/>
    </xf>
    <xf numFmtId="0" fontId="7" fillId="0" borderId="0" xfId="0" applyFont="1" applyAlignment="1">
      <alignment vertical="center"/>
    </xf>
    <xf numFmtId="0" fontId="2" fillId="0" borderId="1" xfId="0" applyFont="1" applyBorder="1" applyAlignment="1">
      <alignment horizontal="center" vertical="center" wrapText="1"/>
    </xf>
    <xf numFmtId="0" fontId="8" fillId="0" borderId="0" xfId="4"/>
    <xf numFmtId="0" fontId="16" fillId="0" borderId="3" xfId="0" applyFont="1" applyBorder="1"/>
    <xf numFmtId="0" fontId="13" fillId="0" borderId="1" xfId="0" applyFont="1" applyBorder="1"/>
    <xf numFmtId="0" fontId="1" fillId="0" borderId="0" xfId="0" applyFont="1" applyAlignment="1">
      <alignment horizontal="center" vertical="center"/>
    </xf>
    <xf numFmtId="0" fontId="8" fillId="0" borderId="2" xfId="4" applyBorder="1" applyAlignment="1">
      <alignment horizontal="left" vertical="center" wrapText="1"/>
    </xf>
    <xf numFmtId="0" fontId="8" fillId="0" borderId="17" xfId="4" applyBorder="1" applyAlignment="1">
      <alignment horizontal="left" vertical="center" wrapText="1"/>
    </xf>
    <xf numFmtId="0" fontId="8" fillId="0" borderId="18" xfId="4" applyBorder="1" applyAlignment="1">
      <alignment horizontal="left" vertical="center" wrapText="1"/>
    </xf>
    <xf numFmtId="0" fontId="8" fillId="0" borderId="19" xfId="4" applyBorder="1" applyAlignment="1">
      <alignment horizontal="left" vertical="center" wrapText="1"/>
    </xf>
    <xf numFmtId="0" fontId="20" fillId="7" borderId="8" xfId="4"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7" borderId="6"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xf>
    <xf numFmtId="0" fontId="16" fillId="0" borderId="0" xfId="0" applyFont="1"/>
    <xf numFmtId="2" fontId="0" fillId="0" borderId="0" xfId="0" applyNumberFormat="1"/>
    <xf numFmtId="0" fontId="17" fillId="0" borderId="0" xfId="0" applyFont="1" applyAlignment="1">
      <alignment horizontal="center" wrapText="1"/>
    </xf>
    <xf numFmtId="0" fontId="13" fillId="0" borderId="0" xfId="0" applyFont="1"/>
    <xf numFmtId="0" fontId="23" fillId="0" borderId="0" xfId="0" applyFont="1" applyAlignment="1">
      <alignment vertical="center" wrapText="1"/>
    </xf>
    <xf numFmtId="0" fontId="11" fillId="0" borderId="0" xfId="0" applyFont="1" applyAlignment="1">
      <alignment wrapText="1"/>
    </xf>
    <xf numFmtId="0" fontId="18" fillId="0" borderId="0" xfId="0" applyFont="1" applyAlignment="1">
      <alignment wrapText="1"/>
    </xf>
    <xf numFmtId="0" fontId="1" fillId="0" borderId="0" xfId="0" applyFont="1"/>
    <xf numFmtId="0" fontId="8" fillId="0" borderId="0" xfId="4" applyBorder="1"/>
    <xf numFmtId="0" fontId="2" fillId="0" borderId="25" xfId="0" applyFont="1" applyBorder="1" applyAlignment="1">
      <alignment horizontal="center" vertical="center" wrapText="1"/>
    </xf>
    <xf numFmtId="0" fontId="6" fillId="0" borderId="1" xfId="0" applyFont="1" applyBorder="1" applyAlignment="1">
      <alignment horizontal="center" vertical="center"/>
    </xf>
    <xf numFmtId="165" fontId="0" fillId="0" borderId="1" xfId="0" applyNumberFormat="1" applyBorder="1"/>
    <xf numFmtId="0" fontId="11" fillId="0" borderId="0" xfId="0" applyFont="1" applyAlignment="1">
      <alignment vertical="center" wrapText="1"/>
    </xf>
    <xf numFmtId="0" fontId="24"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center"/>
    </xf>
    <xf numFmtId="0" fontId="9" fillId="0" borderId="0" xfId="0" applyFont="1"/>
    <xf numFmtId="0" fontId="0" fillId="0" borderId="0" xfId="0" applyAlignment="1">
      <alignment vertical="center" wrapText="1"/>
    </xf>
    <xf numFmtId="0" fontId="0" fillId="0" borderId="0" xfId="0" applyAlignment="1">
      <alignment horizontal="left"/>
    </xf>
    <xf numFmtId="0" fontId="28" fillId="0" borderId="0" xfId="0" applyFont="1" applyAlignment="1">
      <alignment horizontal="left" indent="1"/>
    </xf>
    <xf numFmtId="0" fontId="16" fillId="0" borderId="0" xfId="0" applyFont="1" applyAlignment="1">
      <alignment horizontal="left"/>
    </xf>
    <xf numFmtId="0" fontId="27" fillId="0" borderId="0" xfId="0" applyFont="1" applyAlignment="1">
      <alignment horizontal="left" vertical="center" wrapText="1"/>
    </xf>
    <xf numFmtId="0" fontId="29" fillId="0" borderId="0" xfId="0" applyFont="1" applyAlignment="1">
      <alignment horizontal="left" vertical="center" indent="1" readingOrder="1"/>
    </xf>
    <xf numFmtId="0" fontId="31" fillId="0" borderId="0" xfId="0" applyFont="1" applyAlignment="1">
      <alignment horizontal="left" vertical="center" indent="1" readingOrder="1"/>
    </xf>
    <xf numFmtId="0" fontId="0" fillId="0" borderId="0" xfId="0" applyAlignment="1">
      <alignment horizontal="left" indent="1"/>
    </xf>
    <xf numFmtId="0" fontId="32" fillId="0" borderId="0" xfId="0" applyFont="1" applyAlignment="1">
      <alignment horizontal="left"/>
    </xf>
    <xf numFmtId="0" fontId="15" fillId="0" borderId="2" xfId="0" applyFont="1" applyBorder="1"/>
    <xf numFmtId="0" fontId="0" fillId="0" borderId="23" xfId="0" applyBorder="1"/>
    <xf numFmtId="0" fontId="0" fillId="0" borderId="3" xfId="0" applyBorder="1"/>
    <xf numFmtId="0" fontId="0" fillId="9" borderId="1" xfId="0" applyFill="1" applyBorder="1"/>
    <xf numFmtId="1" fontId="0" fillId="0" borderId="1" xfId="0" applyNumberFormat="1" applyBorder="1"/>
    <xf numFmtId="1" fontId="0" fillId="6" borderId="1" xfId="0" applyNumberFormat="1" applyFill="1" applyBorder="1"/>
    <xf numFmtId="165" fontId="0" fillId="6" borderId="1" xfId="0" applyNumberFormat="1" applyFill="1" applyBorder="1"/>
    <xf numFmtId="0" fontId="36" fillId="0" borderId="1" xfId="8" applyFont="1" applyBorder="1" applyAlignment="1">
      <alignment horizontal="center" vertical="center"/>
    </xf>
    <xf numFmtId="3" fontId="0" fillId="0" borderId="1" xfId="9" applyNumberFormat="1" applyFont="1" applyBorder="1" applyAlignment="1">
      <alignment horizontal="center" vertical="center" wrapText="1"/>
    </xf>
    <xf numFmtId="49" fontId="0" fillId="0" borderId="1" xfId="0" applyNumberFormat="1" applyBorder="1" applyAlignment="1">
      <alignment horizontal="center" vertical="center"/>
    </xf>
    <xf numFmtId="166" fontId="3" fillId="0" borderId="1" xfId="7" applyNumberFormat="1" applyFill="1" applyBorder="1" applyAlignment="1">
      <alignment vertical="center"/>
    </xf>
    <xf numFmtId="166" fontId="0" fillId="0" borderId="1" xfId="0" applyNumberFormat="1" applyBorder="1"/>
    <xf numFmtId="49" fontId="0" fillId="6" borderId="1" xfId="0" applyNumberFormat="1" applyFill="1" applyBorder="1" applyAlignment="1">
      <alignment horizontal="center" vertical="center"/>
    </xf>
    <xf numFmtId="166" fontId="3" fillId="6" borderId="1" xfId="7" applyNumberFormat="1" applyFill="1" applyBorder="1" applyAlignment="1">
      <alignment vertical="center"/>
    </xf>
    <xf numFmtId="166" fontId="0" fillId="6" borderId="1" xfId="0" applyNumberFormat="1" applyFill="1" applyBorder="1"/>
    <xf numFmtId="0" fontId="2" fillId="0" borderId="1" xfId="0" applyFont="1" applyBorder="1" applyAlignment="1">
      <alignment horizontal="center" vertical="center" wrapText="1"/>
    </xf>
    <xf numFmtId="0" fontId="8" fillId="0" borderId="3" xfId="4" applyBorder="1" applyAlignment="1">
      <alignment horizontal="center" vertical="center" wrapText="1"/>
    </xf>
    <xf numFmtId="0" fontId="8" fillId="0" borderId="1" xfId="4" applyBorder="1" applyAlignment="1">
      <alignment horizontal="center" vertical="center" wrapText="1"/>
    </xf>
    <xf numFmtId="0" fontId="8" fillId="0" borderId="17" xfId="4" applyBorder="1" applyAlignment="1">
      <alignment horizontal="center" vertical="center" wrapText="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0" fillId="2" borderId="11" xfId="0" applyFill="1" applyBorder="1" applyAlignment="1">
      <alignment horizontal="center" vertical="center"/>
    </xf>
    <xf numFmtId="0" fontId="8" fillId="0" borderId="9" xfId="4" applyBorder="1" applyAlignment="1">
      <alignment horizontal="center" vertical="center" wrapText="1"/>
    </xf>
    <xf numFmtId="0" fontId="8" fillId="0" borderId="10" xfId="4" applyBorder="1" applyAlignment="1">
      <alignment horizontal="center" vertical="center" wrapText="1"/>
    </xf>
    <xf numFmtId="0" fontId="8" fillId="0" borderId="16" xfId="4" applyBorder="1" applyAlignment="1">
      <alignment horizontal="center" vertical="center" wrapText="1"/>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11"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11" fillId="0" borderId="0" xfId="0" applyFont="1" applyAlignment="1">
      <alignment horizontal="left" vertical="center" wrapText="1"/>
    </xf>
    <xf numFmtId="0" fontId="0" fillId="0" borderId="0" xfId="0" applyAlignment="1">
      <alignment horizontal="left" vertical="center" wrapText="1"/>
    </xf>
    <xf numFmtId="0" fontId="4" fillId="0" borderId="2" xfId="0" applyFont="1" applyBorder="1" applyAlignment="1">
      <alignment horizontal="center"/>
    </xf>
    <xf numFmtId="0" fontId="4" fillId="0" borderId="23" xfId="0" applyFont="1" applyBorder="1" applyAlignment="1">
      <alignment horizontal="center"/>
    </xf>
    <xf numFmtId="0" fontId="4" fillId="0" borderId="3" xfId="0" applyFont="1" applyBorder="1" applyAlignment="1">
      <alignment horizontal="center"/>
    </xf>
    <xf numFmtId="0" fontId="7" fillId="0" borderId="2" xfId="0" applyFont="1" applyBorder="1" applyAlignment="1">
      <alignment horizontal="center"/>
    </xf>
    <xf numFmtId="0" fontId="7" fillId="0" borderId="23"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0" fillId="0" borderId="0" xfId="0" applyAlignment="1">
      <alignment horizontal="center" wrapText="1"/>
    </xf>
    <xf numFmtId="0" fontId="4" fillId="0" borderId="2" xfId="0" applyFont="1" applyBorder="1" applyAlignment="1">
      <alignment horizontal="center" vertical="center"/>
    </xf>
    <xf numFmtId="0" fontId="4" fillId="0" borderId="23" xfId="0" applyFont="1" applyBorder="1" applyAlignment="1">
      <alignment horizontal="center" vertical="center"/>
    </xf>
    <xf numFmtId="0" fontId="4" fillId="0" borderId="3" xfId="0" applyFont="1" applyBorder="1" applyAlignment="1">
      <alignment horizontal="center" vertical="center"/>
    </xf>
    <xf numFmtId="0" fontId="0" fillId="0" borderId="2" xfId="0" applyBorder="1" applyAlignment="1">
      <alignment horizontal="center" wrapText="1"/>
    </xf>
    <xf numFmtId="0" fontId="0" fillId="0" borderId="23" xfId="0" applyBorder="1" applyAlignment="1">
      <alignment horizontal="center" wrapText="1"/>
    </xf>
    <xf numFmtId="0" fontId="0" fillId="0" borderId="3" xfId="0" applyBorder="1" applyAlignment="1">
      <alignment horizontal="center" wrapText="1"/>
    </xf>
    <xf numFmtId="0" fontId="0" fillId="0" borderId="2" xfId="0" applyBorder="1" applyAlignment="1">
      <alignment horizontal="center" vertical="center" wrapText="1"/>
    </xf>
    <xf numFmtId="0" fontId="0" fillId="0" borderId="23" xfId="0" applyBorder="1" applyAlignment="1">
      <alignment horizontal="center" vertical="center" wrapText="1"/>
    </xf>
    <xf numFmtId="0" fontId="0" fillId="0" borderId="3" xfId="0" applyBorder="1" applyAlignment="1">
      <alignment horizontal="center" vertical="center" wrapText="1"/>
    </xf>
    <xf numFmtId="0" fontId="7" fillId="0" borderId="2" xfId="0" applyFont="1" applyBorder="1" applyAlignment="1">
      <alignment horizontal="center" vertical="center"/>
    </xf>
    <xf numFmtId="0" fontId="7" fillId="0" borderId="23" xfId="0" applyFont="1" applyBorder="1" applyAlignment="1">
      <alignment horizontal="center" vertical="center"/>
    </xf>
    <xf numFmtId="0" fontId="7" fillId="0" borderId="3" xfId="0" applyFont="1" applyBorder="1" applyAlignment="1">
      <alignment horizontal="center" vertical="center"/>
    </xf>
    <xf numFmtId="0" fontId="12" fillId="0" borderId="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3" xfId="0" applyFont="1" applyBorder="1" applyAlignment="1">
      <alignment horizontal="center" vertical="center" wrapText="1"/>
    </xf>
    <xf numFmtId="0" fontId="16" fillId="0" borderId="2" xfId="0" applyFont="1" applyBorder="1" applyAlignment="1">
      <alignment horizontal="center"/>
    </xf>
    <xf numFmtId="0" fontId="16" fillId="0" borderId="23" xfId="0" applyFont="1" applyBorder="1" applyAlignment="1">
      <alignment horizontal="center"/>
    </xf>
    <xf numFmtId="0" fontId="16" fillId="0" borderId="3" xfId="0" applyFont="1" applyBorder="1" applyAlignment="1">
      <alignment horizontal="center"/>
    </xf>
    <xf numFmtId="0" fontId="0" fillId="0" borderId="22"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xf>
    <xf numFmtId="0" fontId="0" fillId="0" borderId="23" xfId="0" applyBorder="1" applyAlignment="1">
      <alignment horizontal="center"/>
    </xf>
    <xf numFmtId="0" fontId="0" fillId="0" borderId="3" xfId="0" applyBorder="1" applyAlignment="1">
      <alignment horizontal="center"/>
    </xf>
    <xf numFmtId="0" fontId="0" fillId="0" borderId="0" xfId="0" applyAlignment="1">
      <alignment horizontal="left"/>
    </xf>
    <xf numFmtId="0" fontId="32" fillId="0" borderId="2" xfId="0" applyFont="1" applyBorder="1" applyAlignment="1">
      <alignment horizontal="center" vertical="center"/>
    </xf>
    <xf numFmtId="0" fontId="32" fillId="0" borderId="23" xfId="0" applyFont="1" applyBorder="1" applyAlignment="1">
      <alignment horizontal="center" vertical="center"/>
    </xf>
    <xf numFmtId="0" fontId="32" fillId="0" borderId="3" xfId="0" applyFont="1" applyBorder="1" applyAlignment="1">
      <alignment horizontal="center" vertical="center"/>
    </xf>
    <xf numFmtId="0" fontId="12" fillId="0" borderId="2" xfId="0" applyFont="1" applyBorder="1" applyAlignment="1">
      <alignment horizontal="center" vertical="center"/>
    </xf>
    <xf numFmtId="0" fontId="12" fillId="0" borderId="23" xfId="0" applyFont="1" applyBorder="1" applyAlignment="1">
      <alignment horizontal="center" vertical="center"/>
    </xf>
    <xf numFmtId="0" fontId="12" fillId="0" borderId="3" xfId="0" applyFont="1" applyBorder="1" applyAlignment="1">
      <alignment horizontal="center" vertical="center"/>
    </xf>
    <xf numFmtId="0" fontId="6" fillId="5" borderId="0" xfId="0" applyFont="1" applyFill="1" applyAlignment="1">
      <alignment horizontal="left" wrapText="1"/>
    </xf>
    <xf numFmtId="0" fontId="26" fillId="0" borderId="0" xfId="0" applyFont="1" applyAlignment="1">
      <alignment horizontal="center" wrapText="1"/>
    </xf>
    <xf numFmtId="0" fontId="26" fillId="0" borderId="0" xfId="0" applyFont="1" applyAlignment="1">
      <alignment horizontal="center" vertical="center" wrapText="1"/>
    </xf>
    <xf numFmtId="0" fontId="29" fillId="0" borderId="0" xfId="0" applyFont="1" applyAlignment="1">
      <alignment horizontal="left" vertical="center" wrapText="1" indent="1" readingOrder="1"/>
    </xf>
    <xf numFmtId="0" fontId="10" fillId="0" borderId="0" xfId="0" applyFont="1" applyAlignment="1">
      <alignment horizontal="left" vertical="center" wrapText="1" indent="1" readingOrder="1"/>
    </xf>
    <xf numFmtId="0" fontId="29" fillId="0" borderId="0" xfId="0" applyFont="1" applyAlignment="1">
      <alignment horizontal="left" wrapText="1" indent="1"/>
    </xf>
    <xf numFmtId="0" fontId="28" fillId="0" borderId="0" xfId="0" applyFont="1" applyAlignment="1">
      <alignment horizontal="left" wrapText="1" indent="1"/>
    </xf>
    <xf numFmtId="0" fontId="1" fillId="0" borderId="2"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0" fontId="15" fillId="0" borderId="2" xfId="0" applyFont="1" applyBorder="1" applyAlignment="1">
      <alignment horizontal="center"/>
    </xf>
    <xf numFmtId="0" fontId="15" fillId="0" borderId="23" xfId="0" applyFont="1" applyBorder="1" applyAlignment="1">
      <alignment horizontal="center"/>
    </xf>
    <xf numFmtId="0" fontId="15" fillId="0" borderId="3" xfId="0" applyFont="1" applyBorder="1" applyAlignment="1">
      <alignment horizontal="center"/>
    </xf>
    <xf numFmtId="0" fontId="38" fillId="0" borderId="0" xfId="0" applyFont="1" applyAlignment="1">
      <alignment horizontal="center"/>
    </xf>
    <xf numFmtId="0" fontId="15" fillId="0" borderId="2" xfId="0" applyFont="1" applyBorder="1" applyAlignment="1">
      <alignment horizontal="center" vertical="center"/>
    </xf>
    <xf numFmtId="0" fontId="15" fillId="0" borderId="23" xfId="0" applyFont="1" applyBorder="1" applyAlignment="1">
      <alignment horizontal="center" vertical="center"/>
    </xf>
    <xf numFmtId="0" fontId="15" fillId="0" borderId="3" xfId="0" applyFont="1" applyBorder="1" applyAlignment="1">
      <alignment horizontal="center" vertical="center"/>
    </xf>
    <xf numFmtId="0" fontId="0" fillId="0" borderId="24" xfId="0" applyBorder="1" applyAlignment="1">
      <alignment horizontal="center" vertical="center" wrapText="1"/>
    </xf>
    <xf numFmtId="0" fontId="33" fillId="0" borderId="0" xfId="0" applyFont="1" applyAlignment="1">
      <alignment horizontal="center" wrapText="1"/>
    </xf>
    <xf numFmtId="0" fontId="21" fillId="0" borderId="0" xfId="0" applyFont="1" applyAlignment="1">
      <alignment horizontal="center" vertical="center"/>
    </xf>
    <xf numFmtId="0" fontId="0" fillId="0" borderId="24" xfId="0" applyBorder="1" applyAlignment="1">
      <alignment horizontal="center"/>
    </xf>
    <xf numFmtId="0" fontId="1" fillId="0" borderId="2" xfId="0" applyFont="1" applyBorder="1" applyAlignment="1">
      <alignment horizontal="center"/>
    </xf>
    <xf numFmtId="0" fontId="1" fillId="0" borderId="23" xfId="0" applyFont="1" applyBorder="1" applyAlignment="1">
      <alignment horizontal="center"/>
    </xf>
    <xf numFmtId="0" fontId="1" fillId="0" borderId="3" xfId="0" applyFont="1" applyBorder="1" applyAlignment="1">
      <alignment horizontal="center"/>
    </xf>
    <xf numFmtId="0" fontId="1" fillId="0" borderId="0" xfId="0" applyFont="1" applyAlignment="1">
      <alignment horizontal="center" vertical="center" wrapText="1"/>
    </xf>
    <xf numFmtId="0" fontId="17" fillId="0" borderId="0" xfId="0" applyFont="1" applyAlignment="1">
      <alignment horizontal="center" wrapText="1"/>
    </xf>
    <xf numFmtId="0" fontId="22" fillId="0" borderId="0" xfId="0" applyFont="1" applyAlignment="1">
      <alignment horizontal="center" vertical="center" wrapText="1"/>
    </xf>
    <xf numFmtId="0" fontId="4" fillId="0" borderId="0" xfId="0" applyFont="1" applyAlignment="1">
      <alignment horizontal="center"/>
    </xf>
    <xf numFmtId="0" fontId="0" fillId="0" borderId="0" xfId="0" applyAlignment="1">
      <alignment horizontal="center" vertical="center"/>
    </xf>
    <xf numFmtId="0" fontId="1" fillId="0" borderId="0" xfId="0" applyFont="1" applyAlignment="1">
      <alignment horizontal="center" vertical="center"/>
    </xf>
  </cellXfs>
  <cellStyles count="10">
    <cellStyle name="Comma" xfId="7" builtinId="3"/>
    <cellStyle name="Hyperlink" xfId="4" builtinId="8"/>
    <cellStyle name="Normal" xfId="0" builtinId="0"/>
    <cellStyle name="Normal 2" xfId="9" xr:uid="{86D96759-8C52-4FCE-B33D-6CC31D6AE46C}"/>
    <cellStyle name="Normal 2 2 2 2 3" xfId="6" xr:uid="{D6923FC2-1E7B-461D-960E-68DD4B932757}"/>
    <cellStyle name="Normal 3" xfId="5" xr:uid="{4138A11C-D2A0-4ADE-A2A8-5B98809B97E3}"/>
    <cellStyle name="Normal 3 2" xfId="8" xr:uid="{83EF5003-F99D-4593-8912-397B3DF78B06}"/>
    <cellStyle name="Normal 5 2 2" xfId="2" xr:uid="{E52A3F96-87B9-42F4-804A-CBAA83762E77}"/>
    <cellStyle name="Normal 5 2 3 2 2 2" xfId="3" xr:uid="{8371B14E-BD73-4611-8AD2-73F703D39A19}"/>
    <cellStyle name="Normal 5 2 3 2 3" xfId="1" xr:uid="{4554D47B-B5B5-49A8-9EA9-EB0FF09FAA73}"/>
  </cellStyles>
  <dxfs count="0"/>
  <tableStyles count="0" defaultTableStyle="TableStyleMedium2" defaultPivotStyle="PivotStyleLight16"/>
  <colors>
    <mruColors>
      <color rgb="FFFFCC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2075AD1-C9B4-417E-B602-D6AB7C9F1184}" type="doc">
      <dgm:prSet loTypeId="urn:microsoft.com/office/officeart/2005/8/layout/hierarchy3" loCatId="list" qsTypeId="urn:microsoft.com/office/officeart/2005/8/quickstyle/simple1" qsCatId="simple" csTypeId="urn:microsoft.com/office/officeart/2005/8/colors/accent1_2" csCatId="accent1" phldr="1"/>
      <dgm:spPr/>
      <dgm:t>
        <a:bodyPr/>
        <a:lstStyle/>
        <a:p>
          <a:endParaRPr lang="en-GB"/>
        </a:p>
      </dgm:t>
    </dgm:pt>
    <dgm:pt modelId="{D5F2B575-BD73-4A7A-9613-4E377090140C}">
      <dgm:prSet phldrT="[Text]"/>
      <dgm:spPr/>
      <dgm:t>
        <a:bodyPr/>
        <a:lstStyle/>
        <a:p>
          <a:r>
            <a:rPr lang="en-GB"/>
            <a:t>Feelings of Safety</a:t>
          </a:r>
        </a:p>
      </dgm:t>
    </dgm:pt>
    <dgm:pt modelId="{34AE033F-8268-40D0-95C1-A3BB457BA9B7}" type="parTrans" cxnId="{FAB5A38F-203C-4B29-A11C-945E6E7730DF}">
      <dgm:prSet/>
      <dgm:spPr/>
      <dgm:t>
        <a:bodyPr/>
        <a:lstStyle/>
        <a:p>
          <a:endParaRPr lang="en-GB"/>
        </a:p>
      </dgm:t>
    </dgm:pt>
    <dgm:pt modelId="{3721218B-78E0-4126-9A09-CCEAB0D09795}" type="sibTrans" cxnId="{FAB5A38F-203C-4B29-A11C-945E6E7730DF}">
      <dgm:prSet/>
      <dgm:spPr/>
      <dgm:t>
        <a:bodyPr/>
        <a:lstStyle/>
        <a:p>
          <a:endParaRPr lang="en-GB"/>
        </a:p>
      </dgm:t>
    </dgm:pt>
    <dgm:pt modelId="{FE4C6AEC-7A5C-4DD8-8F8D-BBF549243EA2}">
      <dgm:prSet phldrT="[Text]"/>
      <dgm:spPr/>
      <dgm:t>
        <a:bodyPr/>
        <a:lstStyle/>
        <a:p>
          <a:r>
            <a:rPr lang="en-GB"/>
            <a:t>Knife crime</a:t>
          </a:r>
        </a:p>
      </dgm:t>
    </dgm:pt>
    <dgm:pt modelId="{AD72487D-DFAA-458C-A93E-C2AC1E48E863}" type="parTrans" cxnId="{1CE483F9-6AD4-4868-BBB1-397DD6AF7BA9}">
      <dgm:prSet/>
      <dgm:spPr/>
      <dgm:t>
        <a:bodyPr/>
        <a:lstStyle/>
        <a:p>
          <a:endParaRPr lang="en-GB"/>
        </a:p>
      </dgm:t>
    </dgm:pt>
    <dgm:pt modelId="{D12921B2-81A7-4122-A78F-C660E8C57B82}" type="sibTrans" cxnId="{1CE483F9-6AD4-4868-BBB1-397DD6AF7BA9}">
      <dgm:prSet/>
      <dgm:spPr/>
      <dgm:t>
        <a:bodyPr/>
        <a:lstStyle/>
        <a:p>
          <a:endParaRPr lang="en-GB"/>
        </a:p>
      </dgm:t>
    </dgm:pt>
    <dgm:pt modelId="{4E257C4C-D6FA-41D7-B342-9EEAA515D514}">
      <dgm:prSet phldrT="[Text]"/>
      <dgm:spPr/>
      <dgm:t>
        <a:bodyPr/>
        <a:lstStyle/>
        <a:p>
          <a:r>
            <a:rPr lang="en-GB"/>
            <a:t>Impact of Social Media</a:t>
          </a:r>
        </a:p>
      </dgm:t>
    </dgm:pt>
    <dgm:pt modelId="{66098E69-CE5B-48A2-B257-A79F5A47CEB9}" type="parTrans" cxnId="{C942591D-5019-45CC-9636-648244C35DB7}">
      <dgm:prSet/>
      <dgm:spPr/>
      <dgm:t>
        <a:bodyPr/>
        <a:lstStyle/>
        <a:p>
          <a:endParaRPr lang="en-GB"/>
        </a:p>
      </dgm:t>
    </dgm:pt>
    <dgm:pt modelId="{247FE010-B4C2-4D1F-B9BA-CA9873101A88}" type="sibTrans" cxnId="{C942591D-5019-45CC-9636-648244C35DB7}">
      <dgm:prSet/>
      <dgm:spPr/>
      <dgm:t>
        <a:bodyPr/>
        <a:lstStyle/>
        <a:p>
          <a:endParaRPr lang="en-GB"/>
        </a:p>
      </dgm:t>
    </dgm:pt>
    <dgm:pt modelId="{96E19ED6-D739-48A6-BDA6-8DF14321381B}">
      <dgm:prSet phldrT="[Text]"/>
      <dgm:spPr/>
      <dgm:t>
        <a:bodyPr/>
        <a:lstStyle/>
        <a:p>
          <a:r>
            <a:rPr lang="en-GB"/>
            <a:t>Infrastructure</a:t>
          </a:r>
        </a:p>
      </dgm:t>
    </dgm:pt>
    <dgm:pt modelId="{435C88FA-2D23-4A15-81B0-869D2506A60A}" type="parTrans" cxnId="{A6F83BAA-4D45-4430-9782-DF87A1098601}">
      <dgm:prSet/>
      <dgm:spPr/>
      <dgm:t>
        <a:bodyPr/>
        <a:lstStyle/>
        <a:p>
          <a:endParaRPr lang="en-GB"/>
        </a:p>
      </dgm:t>
    </dgm:pt>
    <dgm:pt modelId="{B24CB288-DB43-44B1-B6C4-317980E693DA}" type="sibTrans" cxnId="{A6F83BAA-4D45-4430-9782-DF87A1098601}">
      <dgm:prSet/>
      <dgm:spPr/>
      <dgm:t>
        <a:bodyPr/>
        <a:lstStyle/>
        <a:p>
          <a:endParaRPr lang="en-GB"/>
        </a:p>
      </dgm:t>
    </dgm:pt>
    <dgm:pt modelId="{D089116F-FDD0-4787-BCDB-D4BA3E1F2BAB}">
      <dgm:prSet phldrT="[Text]"/>
      <dgm:spPr/>
      <dgm:t>
        <a:bodyPr/>
        <a:lstStyle/>
        <a:p>
          <a:r>
            <a:rPr lang="en-GB"/>
            <a:t>Missing Services</a:t>
          </a:r>
        </a:p>
      </dgm:t>
    </dgm:pt>
    <dgm:pt modelId="{918C5C1F-1954-4F09-94BC-FF9E63459FF8}" type="parTrans" cxnId="{884253FA-B658-4B12-9228-4209734F4F6A}">
      <dgm:prSet/>
      <dgm:spPr/>
      <dgm:t>
        <a:bodyPr/>
        <a:lstStyle/>
        <a:p>
          <a:endParaRPr lang="en-GB"/>
        </a:p>
      </dgm:t>
    </dgm:pt>
    <dgm:pt modelId="{1141DF53-6262-4186-8D1D-0B9D5AF2F3D2}" type="sibTrans" cxnId="{884253FA-B658-4B12-9228-4209734F4F6A}">
      <dgm:prSet/>
      <dgm:spPr/>
      <dgm:t>
        <a:bodyPr/>
        <a:lstStyle/>
        <a:p>
          <a:endParaRPr lang="en-GB"/>
        </a:p>
      </dgm:t>
    </dgm:pt>
    <dgm:pt modelId="{3399BE42-8883-4631-91AA-282E259A050C}">
      <dgm:prSet phldrT="[Text]"/>
      <dgm:spPr/>
      <dgm:t>
        <a:bodyPr/>
        <a:lstStyle/>
        <a:p>
          <a:r>
            <a:rPr lang="en-GB"/>
            <a:t>Initiatives for Young People</a:t>
          </a:r>
        </a:p>
      </dgm:t>
    </dgm:pt>
    <dgm:pt modelId="{CD1226B7-D15E-4F44-840B-633F5D65557F}" type="parTrans" cxnId="{A1DC38D2-0188-42A1-870F-195480FC02AC}">
      <dgm:prSet/>
      <dgm:spPr/>
      <dgm:t>
        <a:bodyPr/>
        <a:lstStyle/>
        <a:p>
          <a:endParaRPr lang="en-GB"/>
        </a:p>
      </dgm:t>
    </dgm:pt>
    <dgm:pt modelId="{517ECD5C-9CAD-4B1B-B911-A76438FF44F1}" type="sibTrans" cxnId="{A1DC38D2-0188-42A1-870F-195480FC02AC}">
      <dgm:prSet/>
      <dgm:spPr/>
      <dgm:t>
        <a:bodyPr/>
        <a:lstStyle/>
        <a:p>
          <a:endParaRPr lang="en-GB"/>
        </a:p>
      </dgm:t>
    </dgm:pt>
    <dgm:pt modelId="{BB16E54F-AA8E-4AB4-81A2-3ACD6BFCA008}">
      <dgm:prSet/>
      <dgm:spPr/>
      <dgm:t>
        <a:bodyPr/>
        <a:lstStyle/>
        <a:p>
          <a:r>
            <a:rPr lang="en-GB"/>
            <a:t>Gangs and criminal exploitation</a:t>
          </a:r>
        </a:p>
      </dgm:t>
    </dgm:pt>
    <dgm:pt modelId="{3F2F3B64-AE79-46E9-B4A9-88832FEA4D54}" type="parTrans" cxnId="{F92DF63C-AFA6-4DE0-B770-47B47DD5B5A8}">
      <dgm:prSet/>
      <dgm:spPr/>
      <dgm:t>
        <a:bodyPr/>
        <a:lstStyle/>
        <a:p>
          <a:endParaRPr lang="en-GB"/>
        </a:p>
      </dgm:t>
    </dgm:pt>
    <dgm:pt modelId="{B9153DB3-66BB-4433-9700-06D0F785BAA1}" type="sibTrans" cxnId="{F92DF63C-AFA6-4DE0-B770-47B47DD5B5A8}">
      <dgm:prSet/>
      <dgm:spPr/>
      <dgm:t>
        <a:bodyPr/>
        <a:lstStyle/>
        <a:p>
          <a:endParaRPr lang="en-GB"/>
        </a:p>
      </dgm:t>
    </dgm:pt>
    <dgm:pt modelId="{7FD645BC-F58D-419E-80D9-F23EC138DBA5}">
      <dgm:prSet/>
      <dgm:spPr/>
      <dgm:t>
        <a:bodyPr/>
        <a:lstStyle/>
        <a:p>
          <a:r>
            <a:rPr lang="en-GB"/>
            <a:t>Education and Awareness</a:t>
          </a:r>
        </a:p>
      </dgm:t>
    </dgm:pt>
    <dgm:pt modelId="{EFDA2E44-F3B3-46D9-81CF-A8FC3A3D5B3A}" type="parTrans" cxnId="{8977420B-68D4-4CC9-811F-C8E0E3B05966}">
      <dgm:prSet/>
      <dgm:spPr/>
      <dgm:t>
        <a:bodyPr/>
        <a:lstStyle/>
        <a:p>
          <a:endParaRPr lang="en-GB"/>
        </a:p>
      </dgm:t>
    </dgm:pt>
    <dgm:pt modelId="{626AB6A2-3A40-4135-BFA5-F64FB3ED929E}" type="sibTrans" cxnId="{8977420B-68D4-4CC9-811F-C8E0E3B05966}">
      <dgm:prSet/>
      <dgm:spPr/>
      <dgm:t>
        <a:bodyPr/>
        <a:lstStyle/>
        <a:p>
          <a:endParaRPr lang="en-GB"/>
        </a:p>
      </dgm:t>
    </dgm:pt>
    <dgm:pt modelId="{820077A2-013E-4503-A968-0702ED27955C}" type="pres">
      <dgm:prSet presAssocID="{72075AD1-C9B4-417E-B602-D6AB7C9F1184}" presName="diagram" presStyleCnt="0">
        <dgm:presLayoutVars>
          <dgm:chPref val="1"/>
          <dgm:dir/>
          <dgm:animOne val="branch"/>
          <dgm:animLvl val="lvl"/>
          <dgm:resizeHandles/>
        </dgm:presLayoutVars>
      </dgm:prSet>
      <dgm:spPr/>
    </dgm:pt>
    <dgm:pt modelId="{4AADDE46-82E7-4C33-9A16-019E8268B8F3}" type="pres">
      <dgm:prSet presAssocID="{D5F2B575-BD73-4A7A-9613-4E377090140C}" presName="root" presStyleCnt="0"/>
      <dgm:spPr/>
    </dgm:pt>
    <dgm:pt modelId="{5E1C6909-B13A-4734-B6AE-35925B3D5BEF}" type="pres">
      <dgm:prSet presAssocID="{D5F2B575-BD73-4A7A-9613-4E377090140C}" presName="rootComposite" presStyleCnt="0"/>
      <dgm:spPr/>
    </dgm:pt>
    <dgm:pt modelId="{B235F516-C185-49EC-B37B-260F3B00C693}" type="pres">
      <dgm:prSet presAssocID="{D5F2B575-BD73-4A7A-9613-4E377090140C}" presName="rootText" presStyleLbl="node1" presStyleIdx="0" presStyleCnt="2"/>
      <dgm:spPr/>
    </dgm:pt>
    <dgm:pt modelId="{0D26A416-1769-44BF-9B5D-74A547E9A31E}" type="pres">
      <dgm:prSet presAssocID="{D5F2B575-BD73-4A7A-9613-4E377090140C}" presName="rootConnector" presStyleLbl="node1" presStyleIdx="0" presStyleCnt="2"/>
      <dgm:spPr/>
    </dgm:pt>
    <dgm:pt modelId="{550B431F-1F53-4073-B883-B45E1FAC9D03}" type="pres">
      <dgm:prSet presAssocID="{D5F2B575-BD73-4A7A-9613-4E377090140C}" presName="childShape" presStyleCnt="0"/>
      <dgm:spPr/>
    </dgm:pt>
    <dgm:pt modelId="{2490365F-19A2-4B58-8F1A-D6F52C2B7BF1}" type="pres">
      <dgm:prSet presAssocID="{AD72487D-DFAA-458C-A93E-C2AC1E48E863}" presName="Name13" presStyleLbl="parChTrans1D2" presStyleIdx="0" presStyleCnt="6"/>
      <dgm:spPr/>
    </dgm:pt>
    <dgm:pt modelId="{9FC71CD2-5CA7-4B38-83BF-C1B234C99279}" type="pres">
      <dgm:prSet presAssocID="{FE4C6AEC-7A5C-4DD8-8F8D-BBF549243EA2}" presName="childText" presStyleLbl="bgAcc1" presStyleIdx="0" presStyleCnt="6">
        <dgm:presLayoutVars>
          <dgm:bulletEnabled val="1"/>
        </dgm:presLayoutVars>
      </dgm:prSet>
      <dgm:spPr/>
    </dgm:pt>
    <dgm:pt modelId="{8220AD6F-62E8-4806-AE56-21151FEA84D8}" type="pres">
      <dgm:prSet presAssocID="{66098E69-CE5B-48A2-B257-A79F5A47CEB9}" presName="Name13" presStyleLbl="parChTrans1D2" presStyleIdx="1" presStyleCnt="6"/>
      <dgm:spPr/>
    </dgm:pt>
    <dgm:pt modelId="{DE0CF82F-C9F7-4C5C-A309-2CE555E2ED2C}" type="pres">
      <dgm:prSet presAssocID="{4E257C4C-D6FA-41D7-B342-9EEAA515D514}" presName="childText" presStyleLbl="bgAcc1" presStyleIdx="1" presStyleCnt="6">
        <dgm:presLayoutVars>
          <dgm:bulletEnabled val="1"/>
        </dgm:presLayoutVars>
      </dgm:prSet>
      <dgm:spPr/>
    </dgm:pt>
    <dgm:pt modelId="{07B7688F-5186-4736-B6AE-40FB2E33C59D}" type="pres">
      <dgm:prSet presAssocID="{3F2F3B64-AE79-46E9-B4A9-88832FEA4D54}" presName="Name13" presStyleLbl="parChTrans1D2" presStyleIdx="2" presStyleCnt="6"/>
      <dgm:spPr/>
    </dgm:pt>
    <dgm:pt modelId="{A19210B0-3D76-4F28-AB0C-89088936CFE6}" type="pres">
      <dgm:prSet presAssocID="{BB16E54F-AA8E-4AB4-81A2-3ACD6BFCA008}" presName="childText" presStyleLbl="bgAcc1" presStyleIdx="2" presStyleCnt="6">
        <dgm:presLayoutVars>
          <dgm:bulletEnabled val="1"/>
        </dgm:presLayoutVars>
      </dgm:prSet>
      <dgm:spPr/>
    </dgm:pt>
    <dgm:pt modelId="{1F790748-8D50-4080-98AD-C98DDDB1225D}" type="pres">
      <dgm:prSet presAssocID="{96E19ED6-D739-48A6-BDA6-8DF14321381B}" presName="root" presStyleCnt="0"/>
      <dgm:spPr/>
    </dgm:pt>
    <dgm:pt modelId="{997A910C-D73D-40E5-BCAC-FAF21E88415A}" type="pres">
      <dgm:prSet presAssocID="{96E19ED6-D739-48A6-BDA6-8DF14321381B}" presName="rootComposite" presStyleCnt="0"/>
      <dgm:spPr/>
    </dgm:pt>
    <dgm:pt modelId="{01194A30-0A17-4C49-9EEB-965EBF19989A}" type="pres">
      <dgm:prSet presAssocID="{96E19ED6-D739-48A6-BDA6-8DF14321381B}" presName="rootText" presStyleLbl="node1" presStyleIdx="1" presStyleCnt="2"/>
      <dgm:spPr/>
    </dgm:pt>
    <dgm:pt modelId="{CEBC9C35-37E0-4256-99D1-9592584AEAB5}" type="pres">
      <dgm:prSet presAssocID="{96E19ED6-D739-48A6-BDA6-8DF14321381B}" presName="rootConnector" presStyleLbl="node1" presStyleIdx="1" presStyleCnt="2"/>
      <dgm:spPr/>
    </dgm:pt>
    <dgm:pt modelId="{01A4A7A3-D131-4271-8395-41191A4B98DD}" type="pres">
      <dgm:prSet presAssocID="{96E19ED6-D739-48A6-BDA6-8DF14321381B}" presName="childShape" presStyleCnt="0"/>
      <dgm:spPr/>
    </dgm:pt>
    <dgm:pt modelId="{E407B3F6-1B43-4C9D-A564-EAC27FCB2E3F}" type="pres">
      <dgm:prSet presAssocID="{918C5C1F-1954-4F09-94BC-FF9E63459FF8}" presName="Name13" presStyleLbl="parChTrans1D2" presStyleIdx="3" presStyleCnt="6"/>
      <dgm:spPr/>
    </dgm:pt>
    <dgm:pt modelId="{1DFFC5DF-297A-4096-A6D5-235B966FB070}" type="pres">
      <dgm:prSet presAssocID="{D089116F-FDD0-4787-BCDB-D4BA3E1F2BAB}" presName="childText" presStyleLbl="bgAcc1" presStyleIdx="3" presStyleCnt="6">
        <dgm:presLayoutVars>
          <dgm:bulletEnabled val="1"/>
        </dgm:presLayoutVars>
      </dgm:prSet>
      <dgm:spPr/>
    </dgm:pt>
    <dgm:pt modelId="{2BE5BD45-1B40-4A0E-87CD-332BED4BBFC3}" type="pres">
      <dgm:prSet presAssocID="{CD1226B7-D15E-4F44-840B-633F5D65557F}" presName="Name13" presStyleLbl="parChTrans1D2" presStyleIdx="4" presStyleCnt="6"/>
      <dgm:spPr/>
    </dgm:pt>
    <dgm:pt modelId="{E80A341C-8129-4C8D-BBE5-5265C4C8565B}" type="pres">
      <dgm:prSet presAssocID="{3399BE42-8883-4631-91AA-282E259A050C}" presName="childText" presStyleLbl="bgAcc1" presStyleIdx="4" presStyleCnt="6">
        <dgm:presLayoutVars>
          <dgm:bulletEnabled val="1"/>
        </dgm:presLayoutVars>
      </dgm:prSet>
      <dgm:spPr/>
    </dgm:pt>
    <dgm:pt modelId="{5B6AA716-835D-4142-B91D-5D2DF29A11FA}" type="pres">
      <dgm:prSet presAssocID="{EFDA2E44-F3B3-46D9-81CF-A8FC3A3D5B3A}" presName="Name13" presStyleLbl="parChTrans1D2" presStyleIdx="5" presStyleCnt="6"/>
      <dgm:spPr/>
    </dgm:pt>
    <dgm:pt modelId="{D5267F12-5B4A-40AD-9119-D79D60909586}" type="pres">
      <dgm:prSet presAssocID="{7FD645BC-F58D-419E-80D9-F23EC138DBA5}" presName="childText" presStyleLbl="bgAcc1" presStyleIdx="5" presStyleCnt="6">
        <dgm:presLayoutVars>
          <dgm:bulletEnabled val="1"/>
        </dgm:presLayoutVars>
      </dgm:prSet>
      <dgm:spPr/>
    </dgm:pt>
  </dgm:ptLst>
  <dgm:cxnLst>
    <dgm:cxn modelId="{8977420B-68D4-4CC9-811F-C8E0E3B05966}" srcId="{96E19ED6-D739-48A6-BDA6-8DF14321381B}" destId="{7FD645BC-F58D-419E-80D9-F23EC138DBA5}" srcOrd="2" destOrd="0" parTransId="{EFDA2E44-F3B3-46D9-81CF-A8FC3A3D5B3A}" sibTransId="{626AB6A2-3A40-4135-BFA5-F64FB3ED929E}"/>
    <dgm:cxn modelId="{7703050F-D78F-4536-8704-67BB2B26230A}" type="presOf" srcId="{FE4C6AEC-7A5C-4DD8-8F8D-BBF549243EA2}" destId="{9FC71CD2-5CA7-4B38-83BF-C1B234C99279}" srcOrd="0" destOrd="0" presId="urn:microsoft.com/office/officeart/2005/8/layout/hierarchy3"/>
    <dgm:cxn modelId="{18584710-D205-4E2F-980B-CE9454D66830}" type="presOf" srcId="{EFDA2E44-F3B3-46D9-81CF-A8FC3A3D5B3A}" destId="{5B6AA716-835D-4142-B91D-5D2DF29A11FA}" srcOrd="0" destOrd="0" presId="urn:microsoft.com/office/officeart/2005/8/layout/hierarchy3"/>
    <dgm:cxn modelId="{C942591D-5019-45CC-9636-648244C35DB7}" srcId="{D5F2B575-BD73-4A7A-9613-4E377090140C}" destId="{4E257C4C-D6FA-41D7-B342-9EEAA515D514}" srcOrd="1" destOrd="0" parTransId="{66098E69-CE5B-48A2-B257-A79F5A47CEB9}" sibTransId="{247FE010-B4C2-4D1F-B9BA-CA9873101A88}"/>
    <dgm:cxn modelId="{A7A21F2C-6F68-4904-A0EE-249ECC70BB9D}" type="presOf" srcId="{66098E69-CE5B-48A2-B257-A79F5A47CEB9}" destId="{8220AD6F-62E8-4806-AE56-21151FEA84D8}" srcOrd="0" destOrd="0" presId="urn:microsoft.com/office/officeart/2005/8/layout/hierarchy3"/>
    <dgm:cxn modelId="{EFEE5030-5FA9-4994-957D-D45524FB7B6C}" type="presOf" srcId="{7FD645BC-F58D-419E-80D9-F23EC138DBA5}" destId="{D5267F12-5B4A-40AD-9119-D79D60909586}" srcOrd="0" destOrd="0" presId="urn:microsoft.com/office/officeart/2005/8/layout/hierarchy3"/>
    <dgm:cxn modelId="{74733738-0BD8-4353-B4CD-627CDB8E58F8}" type="presOf" srcId="{D089116F-FDD0-4787-BCDB-D4BA3E1F2BAB}" destId="{1DFFC5DF-297A-4096-A6D5-235B966FB070}" srcOrd="0" destOrd="0" presId="urn:microsoft.com/office/officeart/2005/8/layout/hierarchy3"/>
    <dgm:cxn modelId="{F92DF63C-AFA6-4DE0-B770-47B47DD5B5A8}" srcId="{D5F2B575-BD73-4A7A-9613-4E377090140C}" destId="{BB16E54F-AA8E-4AB4-81A2-3ACD6BFCA008}" srcOrd="2" destOrd="0" parTransId="{3F2F3B64-AE79-46E9-B4A9-88832FEA4D54}" sibTransId="{B9153DB3-66BB-4433-9700-06D0F785BAA1}"/>
    <dgm:cxn modelId="{E9BF363E-6EC0-443C-ACB7-28B25FB3E275}" type="presOf" srcId="{D5F2B575-BD73-4A7A-9613-4E377090140C}" destId="{0D26A416-1769-44BF-9B5D-74A547E9A31E}" srcOrd="1" destOrd="0" presId="urn:microsoft.com/office/officeart/2005/8/layout/hierarchy3"/>
    <dgm:cxn modelId="{D255405C-67E8-4F0B-AA60-6C8A045FE5F1}" type="presOf" srcId="{72075AD1-C9B4-417E-B602-D6AB7C9F1184}" destId="{820077A2-013E-4503-A968-0702ED27955C}" srcOrd="0" destOrd="0" presId="urn:microsoft.com/office/officeart/2005/8/layout/hierarchy3"/>
    <dgm:cxn modelId="{31708542-EA31-4FCB-A08C-DB44E4E2CFCD}" type="presOf" srcId="{96E19ED6-D739-48A6-BDA6-8DF14321381B}" destId="{CEBC9C35-37E0-4256-99D1-9592584AEAB5}" srcOrd="1" destOrd="0" presId="urn:microsoft.com/office/officeart/2005/8/layout/hierarchy3"/>
    <dgm:cxn modelId="{CC250567-E6D0-4EF3-9728-9F0BF2B77EE7}" type="presOf" srcId="{BB16E54F-AA8E-4AB4-81A2-3ACD6BFCA008}" destId="{A19210B0-3D76-4F28-AB0C-89088936CFE6}" srcOrd="0" destOrd="0" presId="urn:microsoft.com/office/officeart/2005/8/layout/hierarchy3"/>
    <dgm:cxn modelId="{563B2873-C49E-4066-8E75-B6425DDE5364}" type="presOf" srcId="{CD1226B7-D15E-4F44-840B-633F5D65557F}" destId="{2BE5BD45-1B40-4A0E-87CD-332BED4BBFC3}" srcOrd="0" destOrd="0" presId="urn:microsoft.com/office/officeart/2005/8/layout/hierarchy3"/>
    <dgm:cxn modelId="{3CDC3154-B0E8-45C1-B4D9-F35620E13EDA}" type="presOf" srcId="{D5F2B575-BD73-4A7A-9613-4E377090140C}" destId="{B235F516-C185-49EC-B37B-260F3B00C693}" srcOrd="0" destOrd="0" presId="urn:microsoft.com/office/officeart/2005/8/layout/hierarchy3"/>
    <dgm:cxn modelId="{2F318A80-53C0-42E9-BFB8-225166B07CAC}" type="presOf" srcId="{96E19ED6-D739-48A6-BDA6-8DF14321381B}" destId="{01194A30-0A17-4C49-9EEB-965EBF19989A}" srcOrd="0" destOrd="0" presId="urn:microsoft.com/office/officeart/2005/8/layout/hierarchy3"/>
    <dgm:cxn modelId="{FAB5A38F-203C-4B29-A11C-945E6E7730DF}" srcId="{72075AD1-C9B4-417E-B602-D6AB7C9F1184}" destId="{D5F2B575-BD73-4A7A-9613-4E377090140C}" srcOrd="0" destOrd="0" parTransId="{34AE033F-8268-40D0-95C1-A3BB457BA9B7}" sibTransId="{3721218B-78E0-4126-9A09-CCEAB0D09795}"/>
    <dgm:cxn modelId="{A6F83BAA-4D45-4430-9782-DF87A1098601}" srcId="{72075AD1-C9B4-417E-B602-D6AB7C9F1184}" destId="{96E19ED6-D739-48A6-BDA6-8DF14321381B}" srcOrd="1" destOrd="0" parTransId="{435C88FA-2D23-4A15-81B0-869D2506A60A}" sibTransId="{B24CB288-DB43-44B1-B6C4-317980E693DA}"/>
    <dgm:cxn modelId="{8CF4E8C5-6084-4F3F-B4BA-80EDE9FE9D06}" type="presOf" srcId="{AD72487D-DFAA-458C-A93E-C2AC1E48E863}" destId="{2490365F-19A2-4B58-8F1A-D6F52C2B7BF1}" srcOrd="0" destOrd="0" presId="urn:microsoft.com/office/officeart/2005/8/layout/hierarchy3"/>
    <dgm:cxn modelId="{7856ABCC-38C1-4473-965C-6D30AB9A5714}" type="presOf" srcId="{918C5C1F-1954-4F09-94BC-FF9E63459FF8}" destId="{E407B3F6-1B43-4C9D-A564-EAC27FCB2E3F}" srcOrd="0" destOrd="0" presId="urn:microsoft.com/office/officeart/2005/8/layout/hierarchy3"/>
    <dgm:cxn modelId="{A1DC38D2-0188-42A1-870F-195480FC02AC}" srcId="{96E19ED6-D739-48A6-BDA6-8DF14321381B}" destId="{3399BE42-8883-4631-91AA-282E259A050C}" srcOrd="1" destOrd="0" parTransId="{CD1226B7-D15E-4F44-840B-633F5D65557F}" sibTransId="{517ECD5C-9CAD-4B1B-B911-A76438FF44F1}"/>
    <dgm:cxn modelId="{519BBFDA-C850-47BC-BA81-40D8F353D519}" type="presOf" srcId="{3F2F3B64-AE79-46E9-B4A9-88832FEA4D54}" destId="{07B7688F-5186-4736-B6AE-40FB2E33C59D}" srcOrd="0" destOrd="0" presId="urn:microsoft.com/office/officeart/2005/8/layout/hierarchy3"/>
    <dgm:cxn modelId="{69AB0CDC-562B-48C2-8A0D-F215AB7ED022}" type="presOf" srcId="{3399BE42-8883-4631-91AA-282E259A050C}" destId="{E80A341C-8129-4C8D-BBE5-5265C4C8565B}" srcOrd="0" destOrd="0" presId="urn:microsoft.com/office/officeart/2005/8/layout/hierarchy3"/>
    <dgm:cxn modelId="{9C7BCAEF-1EA3-4576-97D6-D0F414D19ED9}" type="presOf" srcId="{4E257C4C-D6FA-41D7-B342-9EEAA515D514}" destId="{DE0CF82F-C9F7-4C5C-A309-2CE555E2ED2C}" srcOrd="0" destOrd="0" presId="urn:microsoft.com/office/officeart/2005/8/layout/hierarchy3"/>
    <dgm:cxn modelId="{1CE483F9-6AD4-4868-BBB1-397DD6AF7BA9}" srcId="{D5F2B575-BD73-4A7A-9613-4E377090140C}" destId="{FE4C6AEC-7A5C-4DD8-8F8D-BBF549243EA2}" srcOrd="0" destOrd="0" parTransId="{AD72487D-DFAA-458C-A93E-C2AC1E48E863}" sibTransId="{D12921B2-81A7-4122-A78F-C660E8C57B82}"/>
    <dgm:cxn modelId="{884253FA-B658-4B12-9228-4209734F4F6A}" srcId="{96E19ED6-D739-48A6-BDA6-8DF14321381B}" destId="{D089116F-FDD0-4787-BCDB-D4BA3E1F2BAB}" srcOrd="0" destOrd="0" parTransId="{918C5C1F-1954-4F09-94BC-FF9E63459FF8}" sibTransId="{1141DF53-6262-4186-8D1D-0B9D5AF2F3D2}"/>
    <dgm:cxn modelId="{7D5F2CDF-C22C-401D-9BF6-1FDFEA040689}" type="presParOf" srcId="{820077A2-013E-4503-A968-0702ED27955C}" destId="{4AADDE46-82E7-4C33-9A16-019E8268B8F3}" srcOrd="0" destOrd="0" presId="urn:microsoft.com/office/officeart/2005/8/layout/hierarchy3"/>
    <dgm:cxn modelId="{F4C3DE85-6D7E-486A-8AE8-2D93FA0CB4C0}" type="presParOf" srcId="{4AADDE46-82E7-4C33-9A16-019E8268B8F3}" destId="{5E1C6909-B13A-4734-B6AE-35925B3D5BEF}" srcOrd="0" destOrd="0" presId="urn:microsoft.com/office/officeart/2005/8/layout/hierarchy3"/>
    <dgm:cxn modelId="{D035B2FE-94F6-4C97-B162-A3EF32D8C2BB}" type="presParOf" srcId="{5E1C6909-B13A-4734-B6AE-35925B3D5BEF}" destId="{B235F516-C185-49EC-B37B-260F3B00C693}" srcOrd="0" destOrd="0" presId="urn:microsoft.com/office/officeart/2005/8/layout/hierarchy3"/>
    <dgm:cxn modelId="{2C9807E2-4B1A-488A-B9C4-29491B4F586B}" type="presParOf" srcId="{5E1C6909-B13A-4734-B6AE-35925B3D5BEF}" destId="{0D26A416-1769-44BF-9B5D-74A547E9A31E}" srcOrd="1" destOrd="0" presId="urn:microsoft.com/office/officeart/2005/8/layout/hierarchy3"/>
    <dgm:cxn modelId="{2584455A-AFCE-44C6-B2E4-66F629DE4595}" type="presParOf" srcId="{4AADDE46-82E7-4C33-9A16-019E8268B8F3}" destId="{550B431F-1F53-4073-B883-B45E1FAC9D03}" srcOrd="1" destOrd="0" presId="urn:microsoft.com/office/officeart/2005/8/layout/hierarchy3"/>
    <dgm:cxn modelId="{BDC07CD1-0A00-4032-8BF4-E9F9A8E54701}" type="presParOf" srcId="{550B431F-1F53-4073-B883-B45E1FAC9D03}" destId="{2490365F-19A2-4B58-8F1A-D6F52C2B7BF1}" srcOrd="0" destOrd="0" presId="urn:microsoft.com/office/officeart/2005/8/layout/hierarchy3"/>
    <dgm:cxn modelId="{AD75CE91-DF76-40F0-872D-B43D45EDDB92}" type="presParOf" srcId="{550B431F-1F53-4073-B883-B45E1FAC9D03}" destId="{9FC71CD2-5CA7-4B38-83BF-C1B234C99279}" srcOrd="1" destOrd="0" presId="urn:microsoft.com/office/officeart/2005/8/layout/hierarchy3"/>
    <dgm:cxn modelId="{3FEC97CD-F6D6-41BA-8710-94DA6914581D}" type="presParOf" srcId="{550B431F-1F53-4073-B883-B45E1FAC9D03}" destId="{8220AD6F-62E8-4806-AE56-21151FEA84D8}" srcOrd="2" destOrd="0" presId="urn:microsoft.com/office/officeart/2005/8/layout/hierarchy3"/>
    <dgm:cxn modelId="{5301D9CF-0D3F-4F2B-8376-D0B44F6561B1}" type="presParOf" srcId="{550B431F-1F53-4073-B883-B45E1FAC9D03}" destId="{DE0CF82F-C9F7-4C5C-A309-2CE555E2ED2C}" srcOrd="3" destOrd="0" presId="urn:microsoft.com/office/officeart/2005/8/layout/hierarchy3"/>
    <dgm:cxn modelId="{4967C4B2-8EB9-4F1A-9F26-31022A850555}" type="presParOf" srcId="{550B431F-1F53-4073-B883-B45E1FAC9D03}" destId="{07B7688F-5186-4736-B6AE-40FB2E33C59D}" srcOrd="4" destOrd="0" presId="urn:microsoft.com/office/officeart/2005/8/layout/hierarchy3"/>
    <dgm:cxn modelId="{3418E37E-0EBE-424F-8B65-2385D49AD665}" type="presParOf" srcId="{550B431F-1F53-4073-B883-B45E1FAC9D03}" destId="{A19210B0-3D76-4F28-AB0C-89088936CFE6}" srcOrd="5" destOrd="0" presId="urn:microsoft.com/office/officeart/2005/8/layout/hierarchy3"/>
    <dgm:cxn modelId="{D2453D66-BF6E-471E-9043-E68A7420F0DA}" type="presParOf" srcId="{820077A2-013E-4503-A968-0702ED27955C}" destId="{1F790748-8D50-4080-98AD-C98DDDB1225D}" srcOrd="1" destOrd="0" presId="urn:microsoft.com/office/officeart/2005/8/layout/hierarchy3"/>
    <dgm:cxn modelId="{4DEB3D89-ECF5-42CA-ABA4-883D130F2AE9}" type="presParOf" srcId="{1F790748-8D50-4080-98AD-C98DDDB1225D}" destId="{997A910C-D73D-40E5-BCAC-FAF21E88415A}" srcOrd="0" destOrd="0" presId="urn:microsoft.com/office/officeart/2005/8/layout/hierarchy3"/>
    <dgm:cxn modelId="{7CDE3433-EA01-4159-A09C-5EF30FC090E3}" type="presParOf" srcId="{997A910C-D73D-40E5-BCAC-FAF21E88415A}" destId="{01194A30-0A17-4C49-9EEB-965EBF19989A}" srcOrd="0" destOrd="0" presId="urn:microsoft.com/office/officeart/2005/8/layout/hierarchy3"/>
    <dgm:cxn modelId="{827D7C91-08CE-4618-A9D5-715AEED5D7CC}" type="presParOf" srcId="{997A910C-D73D-40E5-BCAC-FAF21E88415A}" destId="{CEBC9C35-37E0-4256-99D1-9592584AEAB5}" srcOrd="1" destOrd="0" presId="urn:microsoft.com/office/officeart/2005/8/layout/hierarchy3"/>
    <dgm:cxn modelId="{5AEFD7BD-ACEC-4EFE-ABE8-CF4A6112DDB8}" type="presParOf" srcId="{1F790748-8D50-4080-98AD-C98DDDB1225D}" destId="{01A4A7A3-D131-4271-8395-41191A4B98DD}" srcOrd="1" destOrd="0" presId="urn:microsoft.com/office/officeart/2005/8/layout/hierarchy3"/>
    <dgm:cxn modelId="{994A8728-10F6-41C7-9E2A-6CBD17B72FC2}" type="presParOf" srcId="{01A4A7A3-D131-4271-8395-41191A4B98DD}" destId="{E407B3F6-1B43-4C9D-A564-EAC27FCB2E3F}" srcOrd="0" destOrd="0" presId="urn:microsoft.com/office/officeart/2005/8/layout/hierarchy3"/>
    <dgm:cxn modelId="{8FE22DCB-2790-4F87-90DB-18FBE1F5D651}" type="presParOf" srcId="{01A4A7A3-D131-4271-8395-41191A4B98DD}" destId="{1DFFC5DF-297A-4096-A6D5-235B966FB070}" srcOrd="1" destOrd="0" presId="urn:microsoft.com/office/officeart/2005/8/layout/hierarchy3"/>
    <dgm:cxn modelId="{6D311402-FDA1-4CDB-A034-920D290BC3D3}" type="presParOf" srcId="{01A4A7A3-D131-4271-8395-41191A4B98DD}" destId="{2BE5BD45-1B40-4A0E-87CD-332BED4BBFC3}" srcOrd="2" destOrd="0" presId="urn:microsoft.com/office/officeart/2005/8/layout/hierarchy3"/>
    <dgm:cxn modelId="{0F7E7E6F-EB8A-498A-90E9-6B914F89766D}" type="presParOf" srcId="{01A4A7A3-D131-4271-8395-41191A4B98DD}" destId="{E80A341C-8129-4C8D-BBE5-5265C4C8565B}" srcOrd="3" destOrd="0" presId="urn:microsoft.com/office/officeart/2005/8/layout/hierarchy3"/>
    <dgm:cxn modelId="{F5866129-3A5D-40AD-AF11-1870DB49D06B}" type="presParOf" srcId="{01A4A7A3-D131-4271-8395-41191A4B98DD}" destId="{5B6AA716-835D-4142-B91D-5D2DF29A11FA}" srcOrd="4" destOrd="0" presId="urn:microsoft.com/office/officeart/2005/8/layout/hierarchy3"/>
    <dgm:cxn modelId="{CB69E749-DD63-44C8-9554-A25A2F2E9D3E}" type="presParOf" srcId="{01A4A7A3-D131-4271-8395-41191A4B98DD}" destId="{D5267F12-5B4A-40AD-9119-D79D60909586}" srcOrd="5" destOrd="0" presId="urn:microsoft.com/office/officeart/2005/8/layout/hierarchy3"/>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35F516-C185-49EC-B37B-260F3B00C693}">
      <dsp:nvSpPr>
        <dsp:cNvPr id="0" name=""/>
        <dsp:cNvSpPr/>
      </dsp:nvSpPr>
      <dsp:spPr>
        <a:xfrm>
          <a:off x="739003" y="2298"/>
          <a:ext cx="1555796" cy="777898"/>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25400" rIns="38100" bIns="25400" numCol="1" spcCol="1270" anchor="ctr" anchorCtr="0">
          <a:noAutofit/>
        </a:bodyPr>
        <a:lstStyle/>
        <a:p>
          <a:pPr marL="0" lvl="0" indent="0" algn="ctr" defTabSz="889000">
            <a:lnSpc>
              <a:spcPct val="90000"/>
            </a:lnSpc>
            <a:spcBef>
              <a:spcPct val="0"/>
            </a:spcBef>
            <a:spcAft>
              <a:spcPct val="35000"/>
            </a:spcAft>
            <a:buNone/>
          </a:pPr>
          <a:r>
            <a:rPr lang="en-GB" sz="2000" kern="1200"/>
            <a:t>Feelings of Safety</a:t>
          </a:r>
        </a:p>
      </dsp:txBody>
      <dsp:txXfrm>
        <a:off x="761787" y="25082"/>
        <a:ext cx="1510228" cy="732330"/>
      </dsp:txXfrm>
    </dsp:sp>
    <dsp:sp modelId="{2490365F-19A2-4B58-8F1A-D6F52C2B7BF1}">
      <dsp:nvSpPr>
        <dsp:cNvPr id="0" name=""/>
        <dsp:cNvSpPr/>
      </dsp:nvSpPr>
      <dsp:spPr>
        <a:xfrm>
          <a:off x="894582" y="780197"/>
          <a:ext cx="155579" cy="583423"/>
        </a:xfrm>
        <a:custGeom>
          <a:avLst/>
          <a:gdLst/>
          <a:ahLst/>
          <a:cxnLst/>
          <a:rect l="0" t="0" r="0" b="0"/>
          <a:pathLst>
            <a:path>
              <a:moveTo>
                <a:pt x="0" y="0"/>
              </a:moveTo>
              <a:lnTo>
                <a:pt x="0" y="583423"/>
              </a:lnTo>
              <a:lnTo>
                <a:pt x="155579" y="583423"/>
              </a:lnTo>
            </a:path>
          </a:pathLst>
        </a:custGeom>
        <a:noFill/>
        <a:ln w="1905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FC71CD2-5CA7-4B38-83BF-C1B234C99279}">
      <dsp:nvSpPr>
        <dsp:cNvPr id="0" name=""/>
        <dsp:cNvSpPr/>
      </dsp:nvSpPr>
      <dsp:spPr>
        <a:xfrm>
          <a:off x="1050162" y="974671"/>
          <a:ext cx="1244637" cy="777898"/>
        </a:xfrm>
        <a:prstGeom prst="roundRect">
          <a:avLst>
            <a:gd name="adj" fmla="val 10000"/>
          </a:avLst>
        </a:prstGeom>
        <a:solidFill>
          <a:schemeClr val="lt1">
            <a:alpha val="90000"/>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20320" rIns="30480" bIns="20320" numCol="1" spcCol="1270" anchor="ctr" anchorCtr="0">
          <a:noAutofit/>
        </a:bodyPr>
        <a:lstStyle/>
        <a:p>
          <a:pPr marL="0" lvl="0" indent="0" algn="ctr" defTabSz="711200">
            <a:lnSpc>
              <a:spcPct val="90000"/>
            </a:lnSpc>
            <a:spcBef>
              <a:spcPct val="0"/>
            </a:spcBef>
            <a:spcAft>
              <a:spcPct val="35000"/>
            </a:spcAft>
            <a:buNone/>
          </a:pPr>
          <a:r>
            <a:rPr lang="en-GB" sz="1600" kern="1200"/>
            <a:t>Knife crime</a:t>
          </a:r>
        </a:p>
      </dsp:txBody>
      <dsp:txXfrm>
        <a:off x="1072946" y="997455"/>
        <a:ext cx="1199069" cy="732330"/>
      </dsp:txXfrm>
    </dsp:sp>
    <dsp:sp modelId="{8220AD6F-62E8-4806-AE56-21151FEA84D8}">
      <dsp:nvSpPr>
        <dsp:cNvPr id="0" name=""/>
        <dsp:cNvSpPr/>
      </dsp:nvSpPr>
      <dsp:spPr>
        <a:xfrm>
          <a:off x="894582" y="780197"/>
          <a:ext cx="155579" cy="1555796"/>
        </a:xfrm>
        <a:custGeom>
          <a:avLst/>
          <a:gdLst/>
          <a:ahLst/>
          <a:cxnLst/>
          <a:rect l="0" t="0" r="0" b="0"/>
          <a:pathLst>
            <a:path>
              <a:moveTo>
                <a:pt x="0" y="0"/>
              </a:moveTo>
              <a:lnTo>
                <a:pt x="0" y="1555796"/>
              </a:lnTo>
              <a:lnTo>
                <a:pt x="155579" y="1555796"/>
              </a:lnTo>
            </a:path>
          </a:pathLst>
        </a:custGeom>
        <a:noFill/>
        <a:ln w="1905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E0CF82F-C9F7-4C5C-A309-2CE555E2ED2C}">
      <dsp:nvSpPr>
        <dsp:cNvPr id="0" name=""/>
        <dsp:cNvSpPr/>
      </dsp:nvSpPr>
      <dsp:spPr>
        <a:xfrm>
          <a:off x="1050162" y="1947044"/>
          <a:ext cx="1244637" cy="777898"/>
        </a:xfrm>
        <a:prstGeom prst="roundRect">
          <a:avLst>
            <a:gd name="adj" fmla="val 10000"/>
          </a:avLst>
        </a:prstGeom>
        <a:solidFill>
          <a:schemeClr val="lt1">
            <a:alpha val="90000"/>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20320" rIns="30480" bIns="20320" numCol="1" spcCol="1270" anchor="ctr" anchorCtr="0">
          <a:noAutofit/>
        </a:bodyPr>
        <a:lstStyle/>
        <a:p>
          <a:pPr marL="0" lvl="0" indent="0" algn="ctr" defTabSz="711200">
            <a:lnSpc>
              <a:spcPct val="90000"/>
            </a:lnSpc>
            <a:spcBef>
              <a:spcPct val="0"/>
            </a:spcBef>
            <a:spcAft>
              <a:spcPct val="35000"/>
            </a:spcAft>
            <a:buNone/>
          </a:pPr>
          <a:r>
            <a:rPr lang="en-GB" sz="1600" kern="1200"/>
            <a:t>Impact of Social Media</a:t>
          </a:r>
        </a:p>
      </dsp:txBody>
      <dsp:txXfrm>
        <a:off x="1072946" y="1969828"/>
        <a:ext cx="1199069" cy="732330"/>
      </dsp:txXfrm>
    </dsp:sp>
    <dsp:sp modelId="{07B7688F-5186-4736-B6AE-40FB2E33C59D}">
      <dsp:nvSpPr>
        <dsp:cNvPr id="0" name=""/>
        <dsp:cNvSpPr/>
      </dsp:nvSpPr>
      <dsp:spPr>
        <a:xfrm>
          <a:off x="894582" y="780197"/>
          <a:ext cx="155579" cy="2528168"/>
        </a:xfrm>
        <a:custGeom>
          <a:avLst/>
          <a:gdLst/>
          <a:ahLst/>
          <a:cxnLst/>
          <a:rect l="0" t="0" r="0" b="0"/>
          <a:pathLst>
            <a:path>
              <a:moveTo>
                <a:pt x="0" y="0"/>
              </a:moveTo>
              <a:lnTo>
                <a:pt x="0" y="2528168"/>
              </a:lnTo>
              <a:lnTo>
                <a:pt x="155579" y="2528168"/>
              </a:lnTo>
            </a:path>
          </a:pathLst>
        </a:custGeom>
        <a:noFill/>
        <a:ln w="1905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19210B0-3D76-4F28-AB0C-89088936CFE6}">
      <dsp:nvSpPr>
        <dsp:cNvPr id="0" name=""/>
        <dsp:cNvSpPr/>
      </dsp:nvSpPr>
      <dsp:spPr>
        <a:xfrm>
          <a:off x="1050162" y="2919416"/>
          <a:ext cx="1244637" cy="777898"/>
        </a:xfrm>
        <a:prstGeom prst="roundRect">
          <a:avLst>
            <a:gd name="adj" fmla="val 10000"/>
          </a:avLst>
        </a:prstGeom>
        <a:solidFill>
          <a:schemeClr val="lt1">
            <a:alpha val="90000"/>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20320" rIns="30480" bIns="20320" numCol="1" spcCol="1270" anchor="ctr" anchorCtr="0">
          <a:noAutofit/>
        </a:bodyPr>
        <a:lstStyle/>
        <a:p>
          <a:pPr marL="0" lvl="0" indent="0" algn="ctr" defTabSz="711200">
            <a:lnSpc>
              <a:spcPct val="90000"/>
            </a:lnSpc>
            <a:spcBef>
              <a:spcPct val="0"/>
            </a:spcBef>
            <a:spcAft>
              <a:spcPct val="35000"/>
            </a:spcAft>
            <a:buNone/>
          </a:pPr>
          <a:r>
            <a:rPr lang="en-GB" sz="1600" kern="1200"/>
            <a:t>Gangs and criminal exploitation</a:t>
          </a:r>
        </a:p>
      </dsp:txBody>
      <dsp:txXfrm>
        <a:off x="1072946" y="2942200"/>
        <a:ext cx="1199069" cy="732330"/>
      </dsp:txXfrm>
    </dsp:sp>
    <dsp:sp modelId="{01194A30-0A17-4C49-9EEB-965EBF19989A}">
      <dsp:nvSpPr>
        <dsp:cNvPr id="0" name=""/>
        <dsp:cNvSpPr/>
      </dsp:nvSpPr>
      <dsp:spPr>
        <a:xfrm>
          <a:off x="2683748" y="2298"/>
          <a:ext cx="1555796" cy="777898"/>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25400" rIns="38100" bIns="25400" numCol="1" spcCol="1270" anchor="ctr" anchorCtr="0">
          <a:noAutofit/>
        </a:bodyPr>
        <a:lstStyle/>
        <a:p>
          <a:pPr marL="0" lvl="0" indent="0" algn="ctr" defTabSz="889000">
            <a:lnSpc>
              <a:spcPct val="90000"/>
            </a:lnSpc>
            <a:spcBef>
              <a:spcPct val="0"/>
            </a:spcBef>
            <a:spcAft>
              <a:spcPct val="35000"/>
            </a:spcAft>
            <a:buNone/>
          </a:pPr>
          <a:r>
            <a:rPr lang="en-GB" sz="2000" kern="1200"/>
            <a:t>Infrastructure</a:t>
          </a:r>
        </a:p>
      </dsp:txBody>
      <dsp:txXfrm>
        <a:off x="2706532" y="25082"/>
        <a:ext cx="1510228" cy="732330"/>
      </dsp:txXfrm>
    </dsp:sp>
    <dsp:sp modelId="{E407B3F6-1B43-4C9D-A564-EAC27FCB2E3F}">
      <dsp:nvSpPr>
        <dsp:cNvPr id="0" name=""/>
        <dsp:cNvSpPr/>
      </dsp:nvSpPr>
      <dsp:spPr>
        <a:xfrm>
          <a:off x="2839328" y="780197"/>
          <a:ext cx="155579" cy="583423"/>
        </a:xfrm>
        <a:custGeom>
          <a:avLst/>
          <a:gdLst/>
          <a:ahLst/>
          <a:cxnLst/>
          <a:rect l="0" t="0" r="0" b="0"/>
          <a:pathLst>
            <a:path>
              <a:moveTo>
                <a:pt x="0" y="0"/>
              </a:moveTo>
              <a:lnTo>
                <a:pt x="0" y="583423"/>
              </a:lnTo>
              <a:lnTo>
                <a:pt x="155579" y="583423"/>
              </a:lnTo>
            </a:path>
          </a:pathLst>
        </a:custGeom>
        <a:noFill/>
        <a:ln w="1905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DFFC5DF-297A-4096-A6D5-235B966FB070}">
      <dsp:nvSpPr>
        <dsp:cNvPr id="0" name=""/>
        <dsp:cNvSpPr/>
      </dsp:nvSpPr>
      <dsp:spPr>
        <a:xfrm>
          <a:off x="2994907" y="974671"/>
          <a:ext cx="1244637" cy="777898"/>
        </a:xfrm>
        <a:prstGeom prst="roundRect">
          <a:avLst>
            <a:gd name="adj" fmla="val 10000"/>
          </a:avLst>
        </a:prstGeom>
        <a:solidFill>
          <a:schemeClr val="lt1">
            <a:alpha val="90000"/>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20320" rIns="30480" bIns="20320" numCol="1" spcCol="1270" anchor="ctr" anchorCtr="0">
          <a:noAutofit/>
        </a:bodyPr>
        <a:lstStyle/>
        <a:p>
          <a:pPr marL="0" lvl="0" indent="0" algn="ctr" defTabSz="711200">
            <a:lnSpc>
              <a:spcPct val="90000"/>
            </a:lnSpc>
            <a:spcBef>
              <a:spcPct val="0"/>
            </a:spcBef>
            <a:spcAft>
              <a:spcPct val="35000"/>
            </a:spcAft>
            <a:buNone/>
          </a:pPr>
          <a:r>
            <a:rPr lang="en-GB" sz="1600" kern="1200"/>
            <a:t>Missing Services</a:t>
          </a:r>
        </a:p>
      </dsp:txBody>
      <dsp:txXfrm>
        <a:off x="3017691" y="997455"/>
        <a:ext cx="1199069" cy="732330"/>
      </dsp:txXfrm>
    </dsp:sp>
    <dsp:sp modelId="{2BE5BD45-1B40-4A0E-87CD-332BED4BBFC3}">
      <dsp:nvSpPr>
        <dsp:cNvPr id="0" name=""/>
        <dsp:cNvSpPr/>
      </dsp:nvSpPr>
      <dsp:spPr>
        <a:xfrm>
          <a:off x="2839328" y="780197"/>
          <a:ext cx="155579" cy="1555796"/>
        </a:xfrm>
        <a:custGeom>
          <a:avLst/>
          <a:gdLst/>
          <a:ahLst/>
          <a:cxnLst/>
          <a:rect l="0" t="0" r="0" b="0"/>
          <a:pathLst>
            <a:path>
              <a:moveTo>
                <a:pt x="0" y="0"/>
              </a:moveTo>
              <a:lnTo>
                <a:pt x="0" y="1555796"/>
              </a:lnTo>
              <a:lnTo>
                <a:pt x="155579" y="1555796"/>
              </a:lnTo>
            </a:path>
          </a:pathLst>
        </a:custGeom>
        <a:noFill/>
        <a:ln w="1905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80A341C-8129-4C8D-BBE5-5265C4C8565B}">
      <dsp:nvSpPr>
        <dsp:cNvPr id="0" name=""/>
        <dsp:cNvSpPr/>
      </dsp:nvSpPr>
      <dsp:spPr>
        <a:xfrm>
          <a:off x="2994907" y="1947044"/>
          <a:ext cx="1244637" cy="777898"/>
        </a:xfrm>
        <a:prstGeom prst="roundRect">
          <a:avLst>
            <a:gd name="adj" fmla="val 10000"/>
          </a:avLst>
        </a:prstGeom>
        <a:solidFill>
          <a:schemeClr val="lt1">
            <a:alpha val="90000"/>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20320" rIns="30480" bIns="20320" numCol="1" spcCol="1270" anchor="ctr" anchorCtr="0">
          <a:noAutofit/>
        </a:bodyPr>
        <a:lstStyle/>
        <a:p>
          <a:pPr marL="0" lvl="0" indent="0" algn="ctr" defTabSz="711200">
            <a:lnSpc>
              <a:spcPct val="90000"/>
            </a:lnSpc>
            <a:spcBef>
              <a:spcPct val="0"/>
            </a:spcBef>
            <a:spcAft>
              <a:spcPct val="35000"/>
            </a:spcAft>
            <a:buNone/>
          </a:pPr>
          <a:r>
            <a:rPr lang="en-GB" sz="1600" kern="1200"/>
            <a:t>Initiatives for Young People</a:t>
          </a:r>
        </a:p>
      </dsp:txBody>
      <dsp:txXfrm>
        <a:off x="3017691" y="1969828"/>
        <a:ext cx="1199069" cy="732330"/>
      </dsp:txXfrm>
    </dsp:sp>
    <dsp:sp modelId="{5B6AA716-835D-4142-B91D-5D2DF29A11FA}">
      <dsp:nvSpPr>
        <dsp:cNvPr id="0" name=""/>
        <dsp:cNvSpPr/>
      </dsp:nvSpPr>
      <dsp:spPr>
        <a:xfrm>
          <a:off x="2839328" y="780197"/>
          <a:ext cx="155579" cy="2528168"/>
        </a:xfrm>
        <a:custGeom>
          <a:avLst/>
          <a:gdLst/>
          <a:ahLst/>
          <a:cxnLst/>
          <a:rect l="0" t="0" r="0" b="0"/>
          <a:pathLst>
            <a:path>
              <a:moveTo>
                <a:pt x="0" y="0"/>
              </a:moveTo>
              <a:lnTo>
                <a:pt x="0" y="2528168"/>
              </a:lnTo>
              <a:lnTo>
                <a:pt x="155579" y="2528168"/>
              </a:lnTo>
            </a:path>
          </a:pathLst>
        </a:custGeom>
        <a:noFill/>
        <a:ln w="1905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5267F12-5B4A-40AD-9119-D79D60909586}">
      <dsp:nvSpPr>
        <dsp:cNvPr id="0" name=""/>
        <dsp:cNvSpPr/>
      </dsp:nvSpPr>
      <dsp:spPr>
        <a:xfrm>
          <a:off x="2994907" y="2919416"/>
          <a:ext cx="1244637" cy="777898"/>
        </a:xfrm>
        <a:prstGeom prst="roundRect">
          <a:avLst>
            <a:gd name="adj" fmla="val 10000"/>
          </a:avLst>
        </a:prstGeom>
        <a:solidFill>
          <a:schemeClr val="lt1">
            <a:alpha val="90000"/>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20320" rIns="30480" bIns="20320" numCol="1" spcCol="1270" anchor="ctr" anchorCtr="0">
          <a:noAutofit/>
        </a:bodyPr>
        <a:lstStyle/>
        <a:p>
          <a:pPr marL="0" lvl="0" indent="0" algn="ctr" defTabSz="711200">
            <a:lnSpc>
              <a:spcPct val="90000"/>
            </a:lnSpc>
            <a:spcBef>
              <a:spcPct val="0"/>
            </a:spcBef>
            <a:spcAft>
              <a:spcPct val="35000"/>
            </a:spcAft>
            <a:buNone/>
          </a:pPr>
          <a:r>
            <a:rPr lang="en-GB" sz="1600" kern="1200"/>
            <a:t>Education and Awareness</a:t>
          </a:r>
        </a:p>
      </dsp:txBody>
      <dsp:txXfrm>
        <a:off x="3017691" y="2942200"/>
        <a:ext cx="1199069" cy="732330"/>
      </dsp:txXfrm>
    </dsp:sp>
  </dsp:spTree>
</dsp:drawing>
</file>

<file path=xl/diagrams/layout1.xml><?xml version="1.0" encoding="utf-8"?>
<dgm:layoutDef xmlns:dgm="http://schemas.openxmlformats.org/drawingml/2006/diagram" xmlns:a="http://schemas.openxmlformats.org/drawingml/2006/main" uniqueId="urn:microsoft.com/office/officeart/2005/8/layout/hierarchy3">
  <dgm:title val=""/>
  <dgm:desc val=""/>
  <dgm:catLst>
    <dgm:cat type="hierarchy" pri="7000"/>
    <dgm:cat type="list" pri="23000"/>
    <dgm:cat type="relationship" pri="15000"/>
    <dgm:cat type="convert"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Lst>
      <dgm:cxnLst>
        <dgm:cxn modelId="4" srcId="0" destId="1" srcOrd="0" destOrd="0"/>
        <dgm:cxn modelId="5" srcId="1" destId="11" srcOrd="0" destOrd="0"/>
        <dgm:cxn modelId="6" srcId="1" destId="12" srcOrd="1" destOrd="0"/>
        <dgm:cxn modelId="7" srcId="0" destId="2" srcOrd="1" destOrd="0"/>
        <dgm:cxn modelId="8" srcId="2" destId="21" srcOrd="0" destOrd="0"/>
        <dgm:cxn modelId="9" srcId="2" destId="2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w" for="des" forName="rootComposite" refType="w"/>
      <dgm:constr type="h" for="des" forName="rootComposite" refType="w" fact="0.5"/>
      <dgm:constr type="w" for="des" forName="childText" refType="w" refFor="des" refForName="rootComposite" fact="0.8"/>
      <dgm:constr type="h" for="des" forName="childText" refType="h" refFor="des" refForName="rootComposite"/>
      <dgm:constr type="sibSp" refType="w" refFor="des" refForName="rootComposite" fact="0.25"/>
      <dgm:constr type="sibSp" for="des" forName="childShape" refType="h" refFor="des" refForName="childText" fact="0.25"/>
      <dgm:constr type="sp" for="des" forName="root" refType="h" refFor="des" refForName="childText" fact="0.25"/>
    </dgm:constrLst>
    <dgm:ruleLst/>
    <dgm:forEach name="Name3" axis="ch">
      <dgm:forEach name="Name4" axis="self" ptType="node" cnt="1">
        <dgm:layoutNode name="root">
          <dgm:choose name="Name5">
            <dgm:if name="Name6" func="var" arg="dir" op="equ" val="norm">
              <dgm:alg type="hierRoot">
                <dgm:param type="hierAlign" val="tL"/>
              </dgm:alg>
            </dgm:if>
            <dgm:else name="Name7">
              <dgm:alg type="hierRoot">
                <dgm:param type="hierAlign" val="tR"/>
              </dgm:alg>
            </dgm:else>
          </dgm:choose>
          <dgm:shape xmlns:r="http://schemas.openxmlformats.org/officeDocument/2006/relationships" r:blip="">
            <dgm:adjLst/>
          </dgm:shape>
          <dgm:presOf/>
          <dgm:constrLst>
            <dgm:constr type="alignOff" val="0.2"/>
          </dgm:constrLst>
          <dgm:ruleLst/>
          <dgm:layoutNode name="rootComposite">
            <dgm:alg type="composite"/>
            <dgm:shape xmlns:r="http://schemas.openxmlformats.org/officeDocument/2006/relationships" r:blip="">
              <dgm:adjLst/>
            </dgm:shape>
            <dgm:presOf axis="self" ptType="node" cnt="1"/>
            <dgm:choose name="Name8">
              <dgm:if name="Name9" func="var" arg="dir" op="equ" val="norm">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10">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rootConnector" moveWith="rootText">
              <dgm:alg type="sp"/>
              <dgm:shape xmlns:r="http://schemas.openxmlformats.org/officeDocument/2006/relationships" type="roundRect" r:blip="" hideGeom="1">
                <dgm:adjLst>
                  <dgm:adj idx="1" val="0.1"/>
                </dgm:adjLst>
              </dgm:shape>
              <dgm:presOf axis="self" ptType="node" cnt="1"/>
              <dgm:constrLst/>
              <dgm:ruleLst/>
            </dgm:layoutNode>
          </dgm:layoutNode>
          <dgm:layoutNode name="childShape">
            <dgm:alg type="hierChild">
              <dgm:param type="chAlign" val="l"/>
              <dgm:param type="linDir" val="fromT"/>
            </dgm:alg>
            <dgm:shape xmlns:r="http://schemas.openxmlformats.org/officeDocument/2006/relationships" r:blip="">
              <dgm:adjLst/>
            </dgm:shape>
            <dgm:presOf/>
            <dgm:constrLst/>
            <dgm:ruleLst/>
            <dgm:forEach name="Name11" axis="ch">
              <dgm:forEach name="Name12" axis="self" ptType="parTrans" cnt="1">
                <dgm:layoutNode name="Name13">
                  <dgm:choose name="Name14">
                    <dgm:if name="Name15" func="var" arg="dir" op="equ" val="norm">
                      <dgm:alg type="conn">
                        <dgm:param type="dim" val="1D"/>
                        <dgm:param type="endSty" val="noArr"/>
                        <dgm:param type="connRout" val="bend"/>
                        <dgm:param type="srcNode" val="rootConnector"/>
                        <dgm:param type="begPts" val="bCtr"/>
                        <dgm:param type="endPts" val="midL"/>
                      </dgm:alg>
                    </dgm:if>
                    <dgm:else name="Name16">
                      <dgm:alg type="conn">
                        <dgm:param type="dim" val="1D"/>
                        <dgm:param type="endSty" val="noArr"/>
                        <dgm:param type="connRout" val="bend"/>
                        <dgm:param type="srcNode" val="rootConnector"/>
                        <dgm:param type="begPts" val="bCtr"/>
                        <dgm:param type="endPts" val="midR"/>
                      </dgm:alg>
                    </dgm:else>
                  </dgm:choose>
                  <dgm:shape xmlns:r="http://schemas.openxmlformats.org/officeDocument/2006/relationships" type="conn" r:blip="">
                    <dgm:adjLst/>
                  </dgm:shape>
                  <dgm:presOf axis="self"/>
                  <dgm:constrLst>
                    <dgm:constr type="begPad"/>
                    <dgm:constr type="endPad"/>
                  </dgm:constrLst>
                  <dgm:ruleLst/>
                </dgm:layoutNode>
              </dgm:forEach>
              <dgm:forEach name="Name17" axis="self" ptType="node">
                <dgm:layoutNode name="childText" styleLbl="bgAcc1">
                  <dgm:varLst>
                    <dgm:bulletEnabled val="1"/>
                  </dgm:varLst>
                  <dgm:alg type="tx"/>
                  <dgm:shape xmlns:r="http://schemas.openxmlformats.org/officeDocument/2006/relationships" type="roundRect" r:blip="">
                    <dgm:adjLst>
                      <dgm:adj idx="1" val="0.1"/>
                    </dgm:adjLst>
                  </dgm:shape>
                  <dgm:presOf axis="self desOrSelf" ptType="node node" st="1 1" cnt="1 0"/>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Layout" Target="../diagrams/layout1.xml"/><Relationship Id="rId13"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diagramData" Target="../diagrams/data1.xml"/><Relationship Id="rId12"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microsoft.com/office/2007/relationships/diagramDrawing" Target="../diagrams/drawing1.xml"/><Relationship Id="rId5" Type="http://schemas.openxmlformats.org/officeDocument/2006/relationships/image" Target="../media/image5.emf"/><Relationship Id="rId10" Type="http://schemas.openxmlformats.org/officeDocument/2006/relationships/diagramColors" Target="../diagrams/colors1.xml"/><Relationship Id="rId4" Type="http://schemas.openxmlformats.org/officeDocument/2006/relationships/image" Target="../media/image4.png"/><Relationship Id="rId9" Type="http://schemas.openxmlformats.org/officeDocument/2006/relationships/diagramQuickStyle" Target="../diagrams/quickStyl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emf"/><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cid:image003.png@01DC1725.7BC4B4F0"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6.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5" Type="http://schemas.openxmlformats.org/officeDocument/2006/relationships/image" Target="../media/image58.png"/><Relationship Id="rId4" Type="http://schemas.openxmlformats.org/officeDocument/2006/relationships/image" Target="../media/image57.png"/></Relationships>
</file>

<file path=xl/drawings/_rels/drawing7.x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6</xdr:col>
      <xdr:colOff>210450</xdr:colOff>
      <xdr:row>36</xdr:row>
      <xdr:rowOff>190500</xdr:rowOff>
    </xdr:to>
    <xdr:pic>
      <xdr:nvPicPr>
        <xdr:cNvPr id="5" name="Picture 4">
          <a:extLst>
            <a:ext uri="{FF2B5EF4-FFF2-40B4-BE49-F238E27FC236}">
              <a16:creationId xmlns:a16="http://schemas.microsoft.com/office/drawing/2014/main" id="{5C0D27D4-0629-7A1C-FA2B-289EDEA5A6C4}"/>
            </a:ext>
          </a:extLst>
        </xdr:cNvPr>
        <xdr:cNvPicPr>
          <a:picLocks noChangeAspect="1"/>
        </xdr:cNvPicPr>
      </xdr:nvPicPr>
      <xdr:blipFill>
        <a:blip xmlns:r="http://schemas.openxmlformats.org/officeDocument/2006/relationships" r:embed="rId1"/>
        <a:stretch>
          <a:fillRect/>
        </a:stretch>
      </xdr:blipFill>
      <xdr:spPr>
        <a:xfrm>
          <a:off x="762000" y="4931833"/>
          <a:ext cx="4666033" cy="2804584"/>
        </a:xfrm>
        <a:prstGeom prst="rect">
          <a:avLst/>
        </a:prstGeom>
      </xdr:spPr>
    </xdr:pic>
    <xdr:clientData/>
  </xdr:twoCellAnchor>
  <xdr:twoCellAnchor editAs="oneCell">
    <xdr:from>
      <xdr:col>8</xdr:col>
      <xdr:colOff>1</xdr:colOff>
      <xdr:row>23</xdr:row>
      <xdr:rowOff>0</xdr:rowOff>
    </xdr:from>
    <xdr:to>
      <xdr:col>13</xdr:col>
      <xdr:colOff>172992</xdr:colOff>
      <xdr:row>37</xdr:row>
      <xdr:rowOff>132908</xdr:rowOff>
    </xdr:to>
    <xdr:pic>
      <xdr:nvPicPr>
        <xdr:cNvPr id="6" name="Picture 5">
          <a:extLst>
            <a:ext uri="{FF2B5EF4-FFF2-40B4-BE49-F238E27FC236}">
              <a16:creationId xmlns:a16="http://schemas.microsoft.com/office/drawing/2014/main" id="{AE65DF6F-2CD3-EA65-1BD8-2B8B2D768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5641" y="4895407"/>
          <a:ext cx="4691828" cy="2923954"/>
        </a:xfrm>
        <a:prstGeom prst="rect">
          <a:avLst/>
        </a:prstGeom>
        <a:solidFill>
          <a:schemeClr val="bg1"/>
        </a:solidFill>
      </xdr:spPr>
    </xdr:pic>
    <xdr:clientData/>
  </xdr:twoCellAnchor>
  <xdr:twoCellAnchor editAs="oneCell">
    <xdr:from>
      <xdr:col>0</xdr:col>
      <xdr:colOff>531628</xdr:colOff>
      <xdr:row>45</xdr:row>
      <xdr:rowOff>7383</xdr:rowOff>
    </xdr:from>
    <xdr:to>
      <xdr:col>6</xdr:col>
      <xdr:colOff>195635</xdr:colOff>
      <xdr:row>58</xdr:row>
      <xdr:rowOff>155058</xdr:rowOff>
    </xdr:to>
    <xdr:pic>
      <xdr:nvPicPr>
        <xdr:cNvPr id="2" name="Picture 1">
          <a:extLst>
            <a:ext uri="{FF2B5EF4-FFF2-40B4-BE49-F238E27FC236}">
              <a16:creationId xmlns:a16="http://schemas.microsoft.com/office/drawing/2014/main" id="{59BD6514-D66C-4BD9-A8DE-85A73A656956}"/>
            </a:ext>
          </a:extLst>
        </xdr:cNvPr>
        <xdr:cNvPicPr>
          <a:picLocks noChangeAspect="1"/>
        </xdr:cNvPicPr>
      </xdr:nvPicPr>
      <xdr:blipFill>
        <a:blip xmlns:r="http://schemas.openxmlformats.org/officeDocument/2006/relationships" r:embed="rId3"/>
        <a:stretch>
          <a:fillRect/>
        </a:stretch>
      </xdr:blipFill>
      <xdr:spPr>
        <a:xfrm>
          <a:off x="531628" y="9384709"/>
          <a:ext cx="4876914" cy="2931337"/>
        </a:xfrm>
        <a:prstGeom prst="rect">
          <a:avLst/>
        </a:prstGeom>
      </xdr:spPr>
    </xdr:pic>
    <xdr:clientData/>
  </xdr:twoCellAnchor>
  <xdr:twoCellAnchor editAs="oneCell">
    <xdr:from>
      <xdr:col>7</xdr:col>
      <xdr:colOff>0</xdr:colOff>
      <xdr:row>45</xdr:row>
      <xdr:rowOff>0</xdr:rowOff>
    </xdr:from>
    <xdr:to>
      <xdr:col>10</xdr:col>
      <xdr:colOff>405169</xdr:colOff>
      <xdr:row>58</xdr:row>
      <xdr:rowOff>44303</xdr:rowOff>
    </xdr:to>
    <xdr:pic>
      <xdr:nvPicPr>
        <xdr:cNvPr id="8" name="Picture 7">
          <a:extLst>
            <a:ext uri="{FF2B5EF4-FFF2-40B4-BE49-F238E27FC236}">
              <a16:creationId xmlns:a16="http://schemas.microsoft.com/office/drawing/2014/main" id="{6938EAD8-C900-53EB-0904-5D5F59D7EC4A}"/>
            </a:ext>
          </a:extLst>
        </xdr:cNvPr>
        <xdr:cNvPicPr>
          <a:picLocks noChangeAspect="1"/>
        </xdr:cNvPicPr>
      </xdr:nvPicPr>
      <xdr:blipFill>
        <a:blip xmlns:r="http://schemas.openxmlformats.org/officeDocument/2006/relationships" r:embed="rId4"/>
        <a:stretch>
          <a:fillRect/>
        </a:stretch>
      </xdr:blipFill>
      <xdr:spPr>
        <a:xfrm>
          <a:off x="5973430" y="9377326"/>
          <a:ext cx="2738425" cy="2827965"/>
        </a:xfrm>
        <a:prstGeom prst="rect">
          <a:avLst/>
        </a:prstGeom>
      </xdr:spPr>
    </xdr:pic>
    <xdr:clientData/>
  </xdr:twoCellAnchor>
  <xdr:twoCellAnchor editAs="oneCell">
    <xdr:from>
      <xdr:col>1</xdr:col>
      <xdr:colOff>310115</xdr:colOff>
      <xdr:row>65</xdr:row>
      <xdr:rowOff>51686</xdr:rowOff>
    </xdr:from>
    <xdr:to>
      <xdr:col>14</xdr:col>
      <xdr:colOff>545065</xdr:colOff>
      <xdr:row>76</xdr:row>
      <xdr:rowOff>191386</xdr:rowOff>
    </xdr:to>
    <xdr:pic>
      <xdr:nvPicPr>
        <xdr:cNvPr id="10" name="Picture 9">
          <a:extLst>
            <a:ext uri="{FF2B5EF4-FFF2-40B4-BE49-F238E27FC236}">
              <a16:creationId xmlns:a16="http://schemas.microsoft.com/office/drawing/2014/main" id="{40C3BF38-F107-CF84-3003-42D6D08D85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0638" y="13704186"/>
          <a:ext cx="11687101" cy="2332665"/>
        </a:xfrm>
        <a:prstGeom prst="rect">
          <a:avLst/>
        </a:prstGeom>
        <a:solidFill>
          <a:schemeClr val="bg1"/>
        </a:solidFill>
      </xdr:spPr>
    </xdr:pic>
    <xdr:clientData/>
  </xdr:twoCellAnchor>
  <xdr:twoCellAnchor editAs="oneCell">
    <xdr:from>
      <xdr:col>8</xdr:col>
      <xdr:colOff>243663</xdr:colOff>
      <xdr:row>4</xdr:row>
      <xdr:rowOff>88604</xdr:rowOff>
    </xdr:from>
    <xdr:to>
      <xdr:col>10</xdr:col>
      <xdr:colOff>760523</xdr:colOff>
      <xdr:row>17</xdr:row>
      <xdr:rowOff>0</xdr:rowOff>
    </xdr:to>
    <xdr:pic>
      <xdr:nvPicPr>
        <xdr:cNvPr id="7" name="Picture 6">
          <a:extLst>
            <a:ext uri="{FF2B5EF4-FFF2-40B4-BE49-F238E27FC236}">
              <a16:creationId xmlns:a16="http://schemas.microsoft.com/office/drawing/2014/main" id="{292772E2-440B-4BC7-2841-07147AD54D3F}"/>
            </a:ext>
          </a:extLst>
        </xdr:cNvPr>
        <xdr:cNvPicPr>
          <a:picLocks noChangeAspect="1"/>
        </xdr:cNvPicPr>
      </xdr:nvPicPr>
      <xdr:blipFill rotWithShape="1">
        <a:blip xmlns:r="http://schemas.openxmlformats.org/officeDocument/2006/relationships" r:embed="rId6"/>
        <a:srcRect l="5893" t="1367" r="3749"/>
        <a:stretch>
          <a:fillRect/>
        </a:stretch>
      </xdr:blipFill>
      <xdr:spPr>
        <a:xfrm>
          <a:off x="7029303" y="937732"/>
          <a:ext cx="2037906" cy="2665524"/>
        </a:xfrm>
        <a:prstGeom prst="rect">
          <a:avLst/>
        </a:prstGeom>
      </xdr:spPr>
    </xdr:pic>
    <xdr:clientData/>
  </xdr:twoCellAnchor>
  <xdr:twoCellAnchor>
    <xdr:from>
      <xdr:col>0</xdr:col>
      <xdr:colOff>652721</xdr:colOff>
      <xdr:row>90</xdr:row>
      <xdr:rowOff>178981</xdr:rowOff>
    </xdr:from>
    <xdr:to>
      <xdr:col>6</xdr:col>
      <xdr:colOff>354419</xdr:colOff>
      <xdr:row>110</xdr:row>
      <xdr:rowOff>59070</xdr:rowOff>
    </xdr:to>
    <xdr:graphicFrame macro="">
      <xdr:nvGraphicFramePr>
        <xdr:cNvPr id="15" name="Diagram 8">
          <a:extLst>
            <a:ext uri="{FF2B5EF4-FFF2-40B4-BE49-F238E27FC236}">
              <a16:creationId xmlns:a16="http://schemas.microsoft.com/office/drawing/2014/main" id="{E3BA6A15-1DCB-289D-67FC-068023F95E8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editAs="oneCell">
    <xdr:from>
      <xdr:col>0</xdr:col>
      <xdr:colOff>760522</xdr:colOff>
      <xdr:row>1</xdr:row>
      <xdr:rowOff>0</xdr:rowOff>
    </xdr:from>
    <xdr:to>
      <xdr:col>7</xdr:col>
      <xdr:colOff>21593</xdr:colOff>
      <xdr:row>15</xdr:row>
      <xdr:rowOff>180162</xdr:rowOff>
    </xdr:to>
    <xdr:pic>
      <xdr:nvPicPr>
        <xdr:cNvPr id="9" name="Picture 2">
          <a:extLst>
            <a:ext uri="{FF2B5EF4-FFF2-40B4-BE49-F238E27FC236}">
              <a16:creationId xmlns:a16="http://schemas.microsoft.com/office/drawing/2014/main" id="{FF8D5B2A-CB75-5B28-D50A-51D698D1DE61}"/>
            </a:ext>
          </a:extLst>
        </xdr:cNvPr>
        <xdr:cNvPicPr>
          <a:picLocks noChangeAspect="1"/>
        </xdr:cNvPicPr>
      </xdr:nvPicPr>
      <xdr:blipFill>
        <a:blip xmlns:r="http://schemas.openxmlformats.org/officeDocument/2006/relationships" r:embed="rId12"/>
        <a:stretch>
          <a:fillRect/>
        </a:stretch>
      </xdr:blipFill>
      <xdr:spPr>
        <a:xfrm>
          <a:off x="760522" y="251047"/>
          <a:ext cx="5242771" cy="3101162"/>
        </a:xfrm>
        <a:prstGeom prst="rect">
          <a:avLst/>
        </a:prstGeom>
      </xdr:spPr>
    </xdr:pic>
    <xdr:clientData/>
  </xdr:twoCellAnchor>
  <xdr:twoCellAnchor editAs="oneCell">
    <xdr:from>
      <xdr:col>8</xdr:col>
      <xdr:colOff>1</xdr:colOff>
      <xdr:row>90</xdr:row>
      <xdr:rowOff>0</xdr:rowOff>
    </xdr:from>
    <xdr:to>
      <xdr:col>13</xdr:col>
      <xdr:colOff>461736</xdr:colOff>
      <xdr:row>120</xdr:row>
      <xdr:rowOff>162441</xdr:rowOff>
    </xdr:to>
    <xdr:pic>
      <xdr:nvPicPr>
        <xdr:cNvPr id="12" name="Picture 11">
          <a:extLst>
            <a:ext uri="{FF2B5EF4-FFF2-40B4-BE49-F238E27FC236}">
              <a16:creationId xmlns:a16="http://schemas.microsoft.com/office/drawing/2014/main" id="{8D1FA647-06B2-7B27-FD6F-42E881C06F71}"/>
            </a:ext>
          </a:extLst>
        </xdr:cNvPr>
        <xdr:cNvPicPr>
          <a:picLocks noChangeAspect="1"/>
        </xdr:cNvPicPr>
      </xdr:nvPicPr>
      <xdr:blipFill>
        <a:blip xmlns:r="http://schemas.openxmlformats.org/officeDocument/2006/relationships" r:embed="rId13"/>
        <a:stretch>
          <a:fillRect/>
        </a:stretch>
      </xdr:blipFill>
      <xdr:spPr>
        <a:xfrm>
          <a:off x="6785641" y="20489826"/>
          <a:ext cx="4980572" cy="61432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660742</xdr:colOff>
      <xdr:row>1</xdr:row>
      <xdr:rowOff>188783</xdr:rowOff>
    </xdr:from>
    <xdr:to>
      <xdr:col>8</xdr:col>
      <xdr:colOff>88674</xdr:colOff>
      <xdr:row>17</xdr:row>
      <xdr:rowOff>145879</xdr:rowOff>
    </xdr:to>
    <xdr:pic>
      <xdr:nvPicPr>
        <xdr:cNvPr id="10" name="Picture 9">
          <a:extLst>
            <a:ext uri="{FF2B5EF4-FFF2-40B4-BE49-F238E27FC236}">
              <a16:creationId xmlns:a16="http://schemas.microsoft.com/office/drawing/2014/main" id="{8A2CCBD2-95D8-D056-9CF2-F3F85C654CD0}"/>
            </a:ext>
          </a:extLst>
        </xdr:cNvPr>
        <xdr:cNvPicPr>
          <a:picLocks noChangeAspect="1"/>
        </xdr:cNvPicPr>
      </xdr:nvPicPr>
      <xdr:blipFill>
        <a:blip xmlns:r="http://schemas.openxmlformats.org/officeDocument/2006/relationships" r:embed="rId1"/>
        <a:stretch>
          <a:fillRect/>
        </a:stretch>
      </xdr:blipFill>
      <xdr:spPr>
        <a:xfrm>
          <a:off x="660742" y="540607"/>
          <a:ext cx="5537662" cy="3114934"/>
        </a:xfrm>
        <a:prstGeom prst="rect">
          <a:avLst/>
        </a:prstGeom>
      </xdr:spPr>
    </xdr:pic>
    <xdr:clientData/>
  </xdr:twoCellAnchor>
  <xdr:twoCellAnchor editAs="oneCell">
    <xdr:from>
      <xdr:col>8</xdr:col>
      <xdr:colOff>240270</xdr:colOff>
      <xdr:row>2</xdr:row>
      <xdr:rowOff>8581</xdr:rowOff>
    </xdr:from>
    <xdr:to>
      <xdr:col>16</xdr:col>
      <xdr:colOff>165903</xdr:colOff>
      <xdr:row>17</xdr:row>
      <xdr:rowOff>163041</xdr:rowOff>
    </xdr:to>
    <xdr:pic>
      <xdr:nvPicPr>
        <xdr:cNvPr id="12" name="Picture 11">
          <a:extLst>
            <a:ext uri="{FF2B5EF4-FFF2-40B4-BE49-F238E27FC236}">
              <a16:creationId xmlns:a16="http://schemas.microsoft.com/office/drawing/2014/main" id="{BA1A1E20-BD6F-B450-6139-F5C887B33C12}"/>
            </a:ext>
          </a:extLst>
        </xdr:cNvPr>
        <xdr:cNvPicPr>
          <a:picLocks noChangeAspect="1"/>
        </xdr:cNvPicPr>
      </xdr:nvPicPr>
      <xdr:blipFill>
        <a:blip xmlns:r="http://schemas.openxmlformats.org/officeDocument/2006/relationships" r:embed="rId2"/>
        <a:stretch>
          <a:fillRect/>
        </a:stretch>
      </xdr:blipFill>
      <xdr:spPr>
        <a:xfrm>
          <a:off x="6350000" y="557770"/>
          <a:ext cx="5537660" cy="3114933"/>
        </a:xfrm>
        <a:prstGeom prst="rect">
          <a:avLst/>
        </a:prstGeom>
      </xdr:spPr>
    </xdr:pic>
    <xdr:clientData/>
  </xdr:twoCellAnchor>
  <xdr:twoCellAnchor editAs="oneCell">
    <xdr:from>
      <xdr:col>0</xdr:col>
      <xdr:colOff>415768</xdr:colOff>
      <xdr:row>20</xdr:row>
      <xdr:rowOff>31749</xdr:rowOff>
    </xdr:from>
    <xdr:to>
      <xdr:col>8</xdr:col>
      <xdr:colOff>29565</xdr:colOff>
      <xdr:row>24</xdr:row>
      <xdr:rowOff>55562</xdr:rowOff>
    </xdr:to>
    <xdr:pic>
      <xdr:nvPicPr>
        <xdr:cNvPr id="18" name="Picture 17">
          <a:extLst>
            <a:ext uri="{FF2B5EF4-FFF2-40B4-BE49-F238E27FC236}">
              <a16:creationId xmlns:a16="http://schemas.microsoft.com/office/drawing/2014/main" id="{04E8FC46-5DC8-EC47-6F20-10248B964CD0}"/>
            </a:ext>
          </a:extLst>
        </xdr:cNvPr>
        <xdr:cNvPicPr>
          <a:picLocks noChangeAspect="1"/>
        </xdr:cNvPicPr>
      </xdr:nvPicPr>
      <xdr:blipFill>
        <a:blip xmlns:r="http://schemas.openxmlformats.org/officeDocument/2006/relationships" r:embed="rId3"/>
        <a:stretch>
          <a:fillRect/>
        </a:stretch>
      </xdr:blipFill>
      <xdr:spPr>
        <a:xfrm>
          <a:off x="415768" y="4897101"/>
          <a:ext cx="5695487" cy="3171982"/>
        </a:xfrm>
        <a:prstGeom prst="rect">
          <a:avLst/>
        </a:prstGeom>
      </xdr:spPr>
    </xdr:pic>
    <xdr:clientData/>
  </xdr:twoCellAnchor>
  <xdr:twoCellAnchor editAs="oneCell">
    <xdr:from>
      <xdr:col>8</xdr:col>
      <xdr:colOff>253999</xdr:colOff>
      <xdr:row>20</xdr:row>
      <xdr:rowOff>23813</xdr:rowOff>
    </xdr:from>
    <xdr:to>
      <xdr:col>16</xdr:col>
      <xdr:colOff>369667</xdr:colOff>
      <xdr:row>24</xdr:row>
      <xdr:rowOff>102183</xdr:rowOff>
    </xdr:to>
    <xdr:pic>
      <xdr:nvPicPr>
        <xdr:cNvPr id="21" name="Picture 20">
          <a:extLst>
            <a:ext uri="{FF2B5EF4-FFF2-40B4-BE49-F238E27FC236}">
              <a16:creationId xmlns:a16="http://schemas.microsoft.com/office/drawing/2014/main" id="{113527D7-9787-7EC1-42AE-8E7ED215EA85}"/>
            </a:ext>
          </a:extLst>
        </xdr:cNvPr>
        <xdr:cNvPicPr>
          <a:picLocks noChangeAspect="1"/>
        </xdr:cNvPicPr>
      </xdr:nvPicPr>
      <xdr:blipFill>
        <a:blip xmlns:r="http://schemas.openxmlformats.org/officeDocument/2006/relationships" r:embed="rId4"/>
        <a:stretch>
          <a:fillRect/>
        </a:stretch>
      </xdr:blipFill>
      <xdr:spPr>
        <a:xfrm>
          <a:off x="6349999" y="4921251"/>
          <a:ext cx="5719543" cy="3221620"/>
        </a:xfrm>
        <a:prstGeom prst="rect">
          <a:avLst/>
        </a:prstGeom>
      </xdr:spPr>
    </xdr:pic>
    <xdr:clientData/>
  </xdr:twoCellAnchor>
  <xdr:twoCellAnchor editAs="oneCell">
    <xdr:from>
      <xdr:col>1</xdr:col>
      <xdr:colOff>0</xdr:colOff>
      <xdr:row>29</xdr:row>
      <xdr:rowOff>0</xdr:rowOff>
    </xdr:from>
    <xdr:to>
      <xdr:col>7</xdr:col>
      <xdr:colOff>527595</xdr:colOff>
      <xdr:row>44</xdr:row>
      <xdr:rowOff>107324</xdr:rowOff>
    </xdr:to>
    <xdr:pic>
      <xdr:nvPicPr>
        <xdr:cNvPr id="24" name="Picture 23">
          <a:extLst>
            <a:ext uri="{FF2B5EF4-FFF2-40B4-BE49-F238E27FC236}">
              <a16:creationId xmlns:a16="http://schemas.microsoft.com/office/drawing/2014/main" id="{452A82F5-EC3A-FC8E-12A7-7BBF053C8D99}"/>
            </a:ext>
          </a:extLst>
        </xdr:cNvPr>
        <xdr:cNvPicPr>
          <a:picLocks noChangeAspect="1"/>
        </xdr:cNvPicPr>
      </xdr:nvPicPr>
      <xdr:blipFill>
        <a:blip xmlns:r="http://schemas.openxmlformats.org/officeDocument/2006/relationships" r:embed="rId5"/>
        <a:stretch>
          <a:fillRect/>
        </a:stretch>
      </xdr:blipFill>
      <xdr:spPr>
        <a:xfrm>
          <a:off x="760211" y="10007958"/>
          <a:ext cx="5088863" cy="3058732"/>
        </a:xfrm>
        <a:prstGeom prst="rect">
          <a:avLst/>
        </a:prstGeom>
      </xdr:spPr>
    </xdr:pic>
    <xdr:clientData/>
  </xdr:twoCellAnchor>
  <xdr:twoCellAnchor editAs="oneCell">
    <xdr:from>
      <xdr:col>8</xdr:col>
      <xdr:colOff>98381</xdr:colOff>
      <xdr:row>30</xdr:row>
      <xdr:rowOff>53663</xdr:rowOff>
    </xdr:from>
    <xdr:to>
      <xdr:col>14</xdr:col>
      <xdr:colOff>79327</xdr:colOff>
      <xdr:row>41</xdr:row>
      <xdr:rowOff>143099</xdr:rowOff>
    </xdr:to>
    <xdr:pic>
      <xdr:nvPicPr>
        <xdr:cNvPr id="25" name="Picture 24">
          <a:extLst>
            <a:ext uri="{FF2B5EF4-FFF2-40B4-BE49-F238E27FC236}">
              <a16:creationId xmlns:a16="http://schemas.microsoft.com/office/drawing/2014/main" id="{14C0C849-2C06-557C-2835-4C9BFA3CBFD0}"/>
            </a:ext>
          </a:extLst>
        </xdr:cNvPr>
        <xdr:cNvPicPr>
          <a:picLocks noChangeAspect="1"/>
        </xdr:cNvPicPr>
      </xdr:nvPicPr>
      <xdr:blipFill>
        <a:blip xmlns:r="http://schemas.openxmlformats.org/officeDocument/2006/relationships" r:embed="rId6"/>
        <a:stretch>
          <a:fillRect/>
        </a:stretch>
      </xdr:blipFill>
      <xdr:spPr>
        <a:xfrm>
          <a:off x="6180071" y="10258381"/>
          <a:ext cx="4050312" cy="2253803"/>
        </a:xfrm>
        <a:prstGeom prst="rect">
          <a:avLst/>
        </a:prstGeom>
      </xdr:spPr>
    </xdr:pic>
    <xdr:clientData/>
  </xdr:twoCellAnchor>
  <xdr:twoCellAnchor editAs="oneCell">
    <xdr:from>
      <xdr:col>14</xdr:col>
      <xdr:colOff>0</xdr:colOff>
      <xdr:row>30</xdr:row>
      <xdr:rowOff>53663</xdr:rowOff>
    </xdr:from>
    <xdr:to>
      <xdr:col>16</xdr:col>
      <xdr:colOff>491901</xdr:colOff>
      <xdr:row>41</xdr:row>
      <xdr:rowOff>140923</xdr:rowOff>
    </xdr:to>
    <xdr:pic>
      <xdr:nvPicPr>
        <xdr:cNvPr id="26" name="Picture 25">
          <a:extLst>
            <a:ext uri="{FF2B5EF4-FFF2-40B4-BE49-F238E27FC236}">
              <a16:creationId xmlns:a16="http://schemas.microsoft.com/office/drawing/2014/main" id="{77042B67-0495-B997-E572-E435B6C6E0E7}"/>
            </a:ext>
          </a:extLst>
        </xdr:cNvPr>
        <xdr:cNvPicPr>
          <a:picLocks noChangeAspect="1"/>
        </xdr:cNvPicPr>
      </xdr:nvPicPr>
      <xdr:blipFill>
        <a:blip xmlns:r="http://schemas.openxmlformats.org/officeDocument/2006/relationships" r:embed="rId7"/>
        <a:stretch>
          <a:fillRect/>
        </a:stretch>
      </xdr:blipFill>
      <xdr:spPr>
        <a:xfrm>
          <a:off x="10151056" y="10258381"/>
          <a:ext cx="2012324" cy="2251627"/>
        </a:xfrm>
        <a:prstGeom prst="rect">
          <a:avLst/>
        </a:prstGeom>
      </xdr:spPr>
    </xdr:pic>
    <xdr:clientData/>
  </xdr:twoCellAnchor>
  <xdr:twoCellAnchor editAs="oneCell">
    <xdr:from>
      <xdr:col>1</xdr:col>
      <xdr:colOff>0</xdr:colOff>
      <xdr:row>50</xdr:row>
      <xdr:rowOff>0</xdr:rowOff>
    </xdr:from>
    <xdr:to>
      <xdr:col>16</xdr:col>
      <xdr:colOff>393494</xdr:colOff>
      <xdr:row>66</xdr:row>
      <xdr:rowOff>156593</xdr:rowOff>
    </xdr:to>
    <xdr:pic>
      <xdr:nvPicPr>
        <xdr:cNvPr id="27" name="Picture 26">
          <a:extLst>
            <a:ext uri="{FF2B5EF4-FFF2-40B4-BE49-F238E27FC236}">
              <a16:creationId xmlns:a16="http://schemas.microsoft.com/office/drawing/2014/main" id="{E73D62A5-EF7D-FF32-87AA-17A6A4AD62D9}"/>
            </a:ext>
          </a:extLst>
        </xdr:cNvPr>
        <xdr:cNvPicPr>
          <a:picLocks noChangeAspect="1"/>
        </xdr:cNvPicPr>
      </xdr:nvPicPr>
      <xdr:blipFill>
        <a:blip xmlns:r="http://schemas.openxmlformats.org/officeDocument/2006/relationships" r:embed="rId8"/>
        <a:stretch>
          <a:fillRect/>
        </a:stretch>
      </xdr:blipFill>
      <xdr:spPr>
        <a:xfrm>
          <a:off x="760211" y="15240000"/>
          <a:ext cx="11304762" cy="3304762"/>
        </a:xfrm>
        <a:prstGeom prst="rect">
          <a:avLst/>
        </a:prstGeom>
      </xdr:spPr>
    </xdr:pic>
    <xdr:clientData/>
  </xdr:twoCellAnchor>
  <xdr:twoCellAnchor editAs="oneCell">
    <xdr:from>
      <xdr:col>3</xdr:col>
      <xdr:colOff>554508</xdr:colOff>
      <xdr:row>74</xdr:row>
      <xdr:rowOff>71550</xdr:rowOff>
    </xdr:from>
    <xdr:to>
      <xdr:col>13</xdr:col>
      <xdr:colOff>518733</xdr:colOff>
      <xdr:row>90</xdr:row>
      <xdr:rowOff>133040</xdr:rowOff>
    </xdr:to>
    <xdr:pic>
      <xdr:nvPicPr>
        <xdr:cNvPr id="28" name="Picture 27">
          <a:extLst>
            <a:ext uri="{FF2B5EF4-FFF2-40B4-BE49-F238E27FC236}">
              <a16:creationId xmlns:a16="http://schemas.microsoft.com/office/drawing/2014/main" id="{B0758CE1-A71E-E7A5-E240-DB19DF40A0B4}"/>
            </a:ext>
          </a:extLst>
        </xdr:cNvPr>
        <xdr:cNvPicPr>
          <a:picLocks noChangeAspect="1"/>
        </xdr:cNvPicPr>
      </xdr:nvPicPr>
      <xdr:blipFill>
        <a:blip xmlns:r="http://schemas.openxmlformats.org/officeDocument/2006/relationships" r:embed="rId9"/>
        <a:stretch>
          <a:fillRect/>
        </a:stretch>
      </xdr:blipFill>
      <xdr:spPr>
        <a:xfrm>
          <a:off x="2835142" y="20355775"/>
          <a:ext cx="7074436" cy="4068251"/>
        </a:xfrm>
        <a:prstGeom prst="rect">
          <a:avLst/>
        </a:prstGeom>
      </xdr:spPr>
    </xdr:pic>
    <xdr:clientData/>
  </xdr:twoCellAnchor>
  <xdr:twoCellAnchor editAs="oneCell">
    <xdr:from>
      <xdr:col>1</xdr:col>
      <xdr:colOff>8943</xdr:colOff>
      <xdr:row>90</xdr:row>
      <xdr:rowOff>250421</xdr:rowOff>
    </xdr:from>
    <xdr:to>
      <xdr:col>7</xdr:col>
      <xdr:colOff>241479</xdr:colOff>
      <xdr:row>108</xdr:row>
      <xdr:rowOff>51446</xdr:rowOff>
    </xdr:to>
    <xdr:pic>
      <xdr:nvPicPr>
        <xdr:cNvPr id="29" name="Picture 28">
          <a:extLst>
            <a:ext uri="{FF2B5EF4-FFF2-40B4-BE49-F238E27FC236}">
              <a16:creationId xmlns:a16="http://schemas.microsoft.com/office/drawing/2014/main" id="{C0533FD5-5029-1811-CF2B-B8174A068232}"/>
            </a:ext>
          </a:extLst>
        </xdr:cNvPr>
        <xdr:cNvPicPr>
          <a:picLocks noChangeAspect="1"/>
        </xdr:cNvPicPr>
      </xdr:nvPicPr>
      <xdr:blipFill>
        <a:blip xmlns:r="http://schemas.openxmlformats.org/officeDocument/2006/relationships" r:embed="rId10"/>
        <a:stretch>
          <a:fillRect/>
        </a:stretch>
      </xdr:blipFill>
      <xdr:spPr>
        <a:xfrm>
          <a:off x="769154" y="24541407"/>
          <a:ext cx="4793804" cy="3450039"/>
        </a:xfrm>
        <a:prstGeom prst="rect">
          <a:avLst/>
        </a:prstGeom>
      </xdr:spPr>
    </xdr:pic>
    <xdr:clientData/>
  </xdr:twoCellAnchor>
  <xdr:twoCellAnchor editAs="oneCell">
    <xdr:from>
      <xdr:col>8</xdr:col>
      <xdr:colOff>268309</xdr:colOff>
      <xdr:row>91</xdr:row>
      <xdr:rowOff>0</xdr:rowOff>
    </xdr:from>
    <xdr:to>
      <xdr:col>16</xdr:col>
      <xdr:colOff>80493</xdr:colOff>
      <xdr:row>107</xdr:row>
      <xdr:rowOff>160986</xdr:rowOff>
    </xdr:to>
    <xdr:pic>
      <xdr:nvPicPr>
        <xdr:cNvPr id="30" name="Picture 29">
          <a:extLst>
            <a:ext uri="{FF2B5EF4-FFF2-40B4-BE49-F238E27FC236}">
              <a16:creationId xmlns:a16="http://schemas.microsoft.com/office/drawing/2014/main" id="{CF3B52FC-5144-1D88-0183-8C74386358B2}"/>
            </a:ext>
          </a:extLst>
        </xdr:cNvPr>
        <xdr:cNvPicPr>
          <a:picLocks noChangeAspect="1"/>
        </xdr:cNvPicPr>
      </xdr:nvPicPr>
      <xdr:blipFill>
        <a:blip xmlns:r="http://schemas.openxmlformats.org/officeDocument/2006/relationships" r:embed="rId11"/>
        <a:stretch>
          <a:fillRect/>
        </a:stretch>
      </xdr:blipFill>
      <xdr:spPr>
        <a:xfrm>
          <a:off x="6349999" y="24541408"/>
          <a:ext cx="5401973" cy="3362817"/>
        </a:xfrm>
        <a:prstGeom prst="rect">
          <a:avLst/>
        </a:prstGeom>
      </xdr:spPr>
    </xdr:pic>
    <xdr:clientData/>
  </xdr:twoCellAnchor>
  <xdr:twoCellAnchor editAs="oneCell">
    <xdr:from>
      <xdr:col>0</xdr:col>
      <xdr:colOff>724435</xdr:colOff>
      <xdr:row>111</xdr:row>
      <xdr:rowOff>187817</xdr:rowOff>
    </xdr:from>
    <xdr:to>
      <xdr:col>7</xdr:col>
      <xdr:colOff>739343</xdr:colOff>
      <xdr:row>128</xdr:row>
      <xdr:rowOff>44719</xdr:rowOff>
    </xdr:to>
    <xdr:pic>
      <xdr:nvPicPr>
        <xdr:cNvPr id="31" name="Picture 30">
          <a:extLst>
            <a:ext uri="{FF2B5EF4-FFF2-40B4-BE49-F238E27FC236}">
              <a16:creationId xmlns:a16="http://schemas.microsoft.com/office/drawing/2014/main" id="{CFA7A30C-5CCD-1937-F235-FC771615B18F}"/>
            </a:ext>
          </a:extLst>
        </xdr:cNvPr>
        <xdr:cNvPicPr>
          <a:picLocks noChangeAspect="1"/>
        </xdr:cNvPicPr>
      </xdr:nvPicPr>
      <xdr:blipFill>
        <a:blip xmlns:r="http://schemas.openxmlformats.org/officeDocument/2006/relationships" r:embed="rId12"/>
        <a:stretch>
          <a:fillRect/>
        </a:stretch>
      </xdr:blipFill>
      <xdr:spPr>
        <a:xfrm>
          <a:off x="724435" y="28950634"/>
          <a:ext cx="5336387" cy="3201831"/>
        </a:xfrm>
        <a:prstGeom prst="rect">
          <a:avLst/>
        </a:prstGeom>
      </xdr:spPr>
    </xdr:pic>
    <xdr:clientData/>
  </xdr:twoCellAnchor>
  <xdr:twoCellAnchor editAs="oneCell">
    <xdr:from>
      <xdr:col>8</xdr:col>
      <xdr:colOff>268309</xdr:colOff>
      <xdr:row>112</xdr:row>
      <xdr:rowOff>0</xdr:rowOff>
    </xdr:from>
    <xdr:to>
      <xdr:col>16</xdr:col>
      <xdr:colOff>311587</xdr:colOff>
      <xdr:row>128</xdr:row>
      <xdr:rowOff>26831</xdr:rowOff>
    </xdr:to>
    <xdr:pic>
      <xdr:nvPicPr>
        <xdr:cNvPr id="32" name="Picture 31">
          <a:extLst>
            <a:ext uri="{FF2B5EF4-FFF2-40B4-BE49-F238E27FC236}">
              <a16:creationId xmlns:a16="http://schemas.microsoft.com/office/drawing/2014/main" id="{44B1BD78-6E6A-55F3-38AC-A79D96E57090}"/>
            </a:ext>
          </a:extLst>
        </xdr:cNvPr>
        <xdr:cNvPicPr>
          <a:picLocks noChangeAspect="1"/>
        </xdr:cNvPicPr>
      </xdr:nvPicPr>
      <xdr:blipFill>
        <a:blip xmlns:r="http://schemas.openxmlformats.org/officeDocument/2006/relationships" r:embed="rId13"/>
        <a:stretch>
          <a:fillRect/>
        </a:stretch>
      </xdr:blipFill>
      <xdr:spPr>
        <a:xfrm>
          <a:off x="6349999" y="28959577"/>
          <a:ext cx="5633067" cy="3175000"/>
        </a:xfrm>
        <a:prstGeom prst="rect">
          <a:avLst/>
        </a:prstGeom>
      </xdr:spPr>
    </xdr:pic>
    <xdr:clientData/>
  </xdr:twoCellAnchor>
  <xdr:twoCellAnchor editAs="oneCell">
    <xdr:from>
      <xdr:col>0</xdr:col>
      <xdr:colOff>715491</xdr:colOff>
      <xdr:row>137</xdr:row>
      <xdr:rowOff>62606</xdr:rowOff>
    </xdr:from>
    <xdr:to>
      <xdr:col>7</xdr:col>
      <xdr:colOff>737615</xdr:colOff>
      <xdr:row>152</xdr:row>
      <xdr:rowOff>187817</xdr:rowOff>
    </xdr:to>
    <xdr:pic>
      <xdr:nvPicPr>
        <xdr:cNvPr id="33" name="Picture 32">
          <a:extLst>
            <a:ext uri="{FF2B5EF4-FFF2-40B4-BE49-F238E27FC236}">
              <a16:creationId xmlns:a16="http://schemas.microsoft.com/office/drawing/2014/main" id="{17B28B2A-F06E-EA5D-46A4-110F55A0C00E}"/>
            </a:ext>
          </a:extLst>
        </xdr:cNvPr>
        <xdr:cNvPicPr>
          <a:picLocks noChangeAspect="1"/>
        </xdr:cNvPicPr>
      </xdr:nvPicPr>
      <xdr:blipFill>
        <a:blip xmlns:r="http://schemas.openxmlformats.org/officeDocument/2006/relationships" r:embed="rId14"/>
        <a:stretch>
          <a:fillRect/>
        </a:stretch>
      </xdr:blipFill>
      <xdr:spPr>
        <a:xfrm>
          <a:off x="715491" y="34397324"/>
          <a:ext cx="5343603" cy="3076620"/>
        </a:xfrm>
        <a:prstGeom prst="rect">
          <a:avLst/>
        </a:prstGeom>
      </xdr:spPr>
    </xdr:pic>
    <xdr:clientData/>
  </xdr:twoCellAnchor>
  <xdr:twoCellAnchor editAs="oneCell">
    <xdr:from>
      <xdr:col>8</xdr:col>
      <xdr:colOff>223592</xdr:colOff>
      <xdr:row>137</xdr:row>
      <xdr:rowOff>35774</xdr:rowOff>
    </xdr:from>
    <xdr:to>
      <xdr:col>16</xdr:col>
      <xdr:colOff>313924</xdr:colOff>
      <xdr:row>153</xdr:row>
      <xdr:rowOff>0</xdr:rowOff>
    </xdr:to>
    <xdr:pic>
      <xdr:nvPicPr>
        <xdr:cNvPr id="34" name="Picture 33">
          <a:extLst>
            <a:ext uri="{FF2B5EF4-FFF2-40B4-BE49-F238E27FC236}">
              <a16:creationId xmlns:a16="http://schemas.microsoft.com/office/drawing/2014/main" id="{67BB7214-EAF3-2844-F60A-C87B302D94A2}"/>
            </a:ext>
          </a:extLst>
        </xdr:cNvPr>
        <xdr:cNvPicPr>
          <a:picLocks noChangeAspect="1"/>
        </xdr:cNvPicPr>
      </xdr:nvPicPr>
      <xdr:blipFill>
        <a:blip xmlns:r="http://schemas.openxmlformats.org/officeDocument/2006/relationships" r:embed="rId15"/>
        <a:stretch>
          <a:fillRect/>
        </a:stretch>
      </xdr:blipFill>
      <xdr:spPr>
        <a:xfrm>
          <a:off x="6305282" y="34370492"/>
          <a:ext cx="5680121" cy="3112395"/>
        </a:xfrm>
        <a:prstGeom prst="rect">
          <a:avLst/>
        </a:prstGeom>
      </xdr:spPr>
    </xdr:pic>
    <xdr:clientData/>
  </xdr:twoCellAnchor>
  <xdr:twoCellAnchor editAs="oneCell">
    <xdr:from>
      <xdr:col>0</xdr:col>
      <xdr:colOff>697604</xdr:colOff>
      <xdr:row>154</xdr:row>
      <xdr:rowOff>527677</xdr:rowOff>
    </xdr:from>
    <xdr:to>
      <xdr:col>8</xdr:col>
      <xdr:colOff>25097</xdr:colOff>
      <xdr:row>163</xdr:row>
      <xdr:rowOff>304085</xdr:rowOff>
    </xdr:to>
    <xdr:pic>
      <xdr:nvPicPr>
        <xdr:cNvPr id="35" name="Picture 34">
          <a:extLst>
            <a:ext uri="{FF2B5EF4-FFF2-40B4-BE49-F238E27FC236}">
              <a16:creationId xmlns:a16="http://schemas.microsoft.com/office/drawing/2014/main" id="{55B30E7C-72B3-E6B6-C81E-64C7B32FCA24}"/>
            </a:ext>
          </a:extLst>
        </xdr:cNvPr>
        <xdr:cNvPicPr>
          <a:picLocks noChangeAspect="1"/>
        </xdr:cNvPicPr>
      </xdr:nvPicPr>
      <xdr:blipFill>
        <a:blip xmlns:r="http://schemas.openxmlformats.org/officeDocument/2006/relationships" r:embed="rId16"/>
        <a:stretch>
          <a:fillRect/>
        </a:stretch>
      </xdr:blipFill>
      <xdr:spPr>
        <a:xfrm>
          <a:off x="697604" y="38207325"/>
          <a:ext cx="5409183" cy="3103450"/>
        </a:xfrm>
        <a:prstGeom prst="rect">
          <a:avLst/>
        </a:prstGeom>
      </xdr:spPr>
    </xdr:pic>
    <xdr:clientData/>
  </xdr:twoCellAnchor>
  <xdr:twoCellAnchor editAs="oneCell">
    <xdr:from>
      <xdr:col>9</xdr:col>
      <xdr:colOff>0</xdr:colOff>
      <xdr:row>155</xdr:row>
      <xdr:rowOff>0</xdr:rowOff>
    </xdr:from>
    <xdr:to>
      <xdr:col>16</xdr:col>
      <xdr:colOff>368014</xdr:colOff>
      <xdr:row>164</xdr:row>
      <xdr:rowOff>17887</xdr:rowOff>
    </xdr:to>
    <xdr:pic>
      <xdr:nvPicPr>
        <xdr:cNvPr id="37" name="Picture 36">
          <a:extLst>
            <a:ext uri="{FF2B5EF4-FFF2-40B4-BE49-F238E27FC236}">
              <a16:creationId xmlns:a16="http://schemas.microsoft.com/office/drawing/2014/main" id="{6A40C8F8-0C1A-B5CA-1AC6-1A38A1885F9B}"/>
            </a:ext>
          </a:extLst>
        </xdr:cNvPr>
        <xdr:cNvPicPr>
          <a:picLocks noChangeAspect="1"/>
        </xdr:cNvPicPr>
      </xdr:nvPicPr>
      <xdr:blipFill>
        <a:blip xmlns:r="http://schemas.openxmlformats.org/officeDocument/2006/relationships" r:embed="rId17"/>
        <a:stretch>
          <a:fillRect/>
        </a:stretch>
      </xdr:blipFill>
      <xdr:spPr>
        <a:xfrm>
          <a:off x="6350000" y="38216268"/>
          <a:ext cx="5689493" cy="3157112"/>
        </a:xfrm>
        <a:prstGeom prst="rect">
          <a:avLst/>
        </a:prstGeom>
      </xdr:spPr>
    </xdr:pic>
    <xdr:clientData/>
  </xdr:twoCellAnchor>
  <xdr:twoCellAnchor editAs="oneCell">
    <xdr:from>
      <xdr:col>1</xdr:col>
      <xdr:colOff>0</xdr:colOff>
      <xdr:row>167</xdr:row>
      <xdr:rowOff>0</xdr:rowOff>
    </xdr:from>
    <xdr:to>
      <xdr:col>7</xdr:col>
      <xdr:colOff>746590</xdr:colOff>
      <xdr:row>173</xdr:row>
      <xdr:rowOff>214648</xdr:rowOff>
    </xdr:to>
    <xdr:pic>
      <xdr:nvPicPr>
        <xdr:cNvPr id="38" name="Picture 37">
          <a:extLst>
            <a:ext uri="{FF2B5EF4-FFF2-40B4-BE49-F238E27FC236}">
              <a16:creationId xmlns:a16="http://schemas.microsoft.com/office/drawing/2014/main" id="{03EC118E-7AA8-8865-B69C-D81B54F338B3}"/>
            </a:ext>
          </a:extLst>
        </xdr:cNvPr>
        <xdr:cNvPicPr>
          <a:picLocks noChangeAspect="1"/>
        </xdr:cNvPicPr>
      </xdr:nvPicPr>
      <xdr:blipFill>
        <a:blip xmlns:r="http://schemas.openxmlformats.org/officeDocument/2006/relationships" r:embed="rId18"/>
        <a:stretch>
          <a:fillRect/>
        </a:stretch>
      </xdr:blipFill>
      <xdr:spPr>
        <a:xfrm>
          <a:off x="760211" y="42741761"/>
          <a:ext cx="5307858" cy="2960352"/>
        </a:xfrm>
        <a:prstGeom prst="rect">
          <a:avLst/>
        </a:prstGeom>
      </xdr:spPr>
    </xdr:pic>
    <xdr:clientData/>
  </xdr:twoCellAnchor>
  <xdr:twoCellAnchor editAs="oneCell">
    <xdr:from>
      <xdr:col>9</xdr:col>
      <xdr:colOff>0</xdr:colOff>
      <xdr:row>167</xdr:row>
      <xdr:rowOff>0</xdr:rowOff>
    </xdr:from>
    <xdr:to>
      <xdr:col>15</xdr:col>
      <xdr:colOff>643820</xdr:colOff>
      <xdr:row>173</xdr:row>
      <xdr:rowOff>268310</xdr:rowOff>
    </xdr:to>
    <xdr:pic>
      <xdr:nvPicPr>
        <xdr:cNvPr id="39" name="Picture 38">
          <a:extLst>
            <a:ext uri="{FF2B5EF4-FFF2-40B4-BE49-F238E27FC236}">
              <a16:creationId xmlns:a16="http://schemas.microsoft.com/office/drawing/2014/main" id="{86419AD2-58CC-E17C-5F18-F924739260EF}"/>
            </a:ext>
          </a:extLst>
        </xdr:cNvPr>
        <xdr:cNvPicPr>
          <a:picLocks noChangeAspect="1"/>
        </xdr:cNvPicPr>
      </xdr:nvPicPr>
      <xdr:blipFill>
        <a:blip xmlns:r="http://schemas.openxmlformats.org/officeDocument/2006/relationships" r:embed="rId19"/>
        <a:stretch>
          <a:fillRect/>
        </a:stretch>
      </xdr:blipFill>
      <xdr:spPr>
        <a:xfrm>
          <a:off x="6350000" y="42741761"/>
          <a:ext cx="5205088" cy="3014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754188</xdr:colOff>
      <xdr:row>14</xdr:row>
      <xdr:rowOff>117593</xdr:rowOff>
    </xdr:to>
    <xdr:pic>
      <xdr:nvPicPr>
        <xdr:cNvPr id="10" name="Picture 9">
          <a:extLst>
            <a:ext uri="{FF2B5EF4-FFF2-40B4-BE49-F238E27FC236}">
              <a16:creationId xmlns:a16="http://schemas.microsoft.com/office/drawing/2014/main" id="{F4113E4B-8FC0-B57A-F063-038F20B3B853}"/>
            </a:ext>
          </a:extLst>
        </xdr:cNvPr>
        <xdr:cNvPicPr>
          <a:picLocks noChangeAspect="1"/>
        </xdr:cNvPicPr>
      </xdr:nvPicPr>
      <xdr:blipFill>
        <a:blip xmlns:r="http://schemas.openxmlformats.org/officeDocument/2006/relationships" r:embed="rId1"/>
        <a:stretch>
          <a:fillRect/>
        </a:stretch>
      </xdr:blipFill>
      <xdr:spPr>
        <a:xfrm>
          <a:off x="274383" y="478210"/>
          <a:ext cx="5983138" cy="3159321"/>
        </a:xfrm>
        <a:prstGeom prst="rect">
          <a:avLst/>
        </a:prstGeom>
      </xdr:spPr>
    </xdr:pic>
    <xdr:clientData/>
  </xdr:twoCellAnchor>
  <xdr:twoCellAnchor editAs="oneCell">
    <xdr:from>
      <xdr:col>9</xdr:col>
      <xdr:colOff>31357</xdr:colOff>
      <xdr:row>1</xdr:row>
      <xdr:rowOff>117595</xdr:rowOff>
    </xdr:from>
    <xdr:to>
      <xdr:col>15</xdr:col>
      <xdr:colOff>228464</xdr:colOff>
      <xdr:row>14</xdr:row>
      <xdr:rowOff>92428</xdr:rowOff>
    </xdr:to>
    <xdr:pic>
      <xdr:nvPicPr>
        <xdr:cNvPr id="2" name="Picture 10">
          <a:extLst>
            <a:ext uri="{FF2B5EF4-FFF2-40B4-BE49-F238E27FC236}">
              <a16:creationId xmlns:a16="http://schemas.microsoft.com/office/drawing/2014/main" id="{12DFEB1B-5CA3-4411-0304-29CC88B5FBE3}"/>
            </a:ext>
          </a:extLst>
        </xdr:cNvPr>
        <xdr:cNvPicPr>
          <a:picLocks noChangeAspect="1"/>
        </xdr:cNvPicPr>
      </xdr:nvPicPr>
      <xdr:blipFill>
        <a:blip xmlns:r="http://schemas.openxmlformats.org/officeDocument/2006/relationships" r:embed="rId2"/>
        <a:stretch>
          <a:fillRect/>
        </a:stretch>
      </xdr:blipFill>
      <xdr:spPr>
        <a:xfrm>
          <a:off x="6536579" y="406873"/>
          <a:ext cx="5435857" cy="3219683"/>
        </a:xfrm>
        <a:prstGeom prst="rect">
          <a:avLst/>
        </a:prstGeom>
      </xdr:spPr>
    </xdr:pic>
    <xdr:clientData/>
  </xdr:twoCellAnchor>
  <xdr:twoCellAnchor editAs="oneCell">
    <xdr:from>
      <xdr:col>2</xdr:col>
      <xdr:colOff>164630</xdr:colOff>
      <xdr:row>19</xdr:row>
      <xdr:rowOff>47036</xdr:rowOff>
    </xdr:from>
    <xdr:to>
      <xdr:col>13</xdr:col>
      <xdr:colOff>496006</xdr:colOff>
      <xdr:row>44</xdr:row>
      <xdr:rowOff>65381</xdr:rowOff>
    </xdr:to>
    <xdr:pic>
      <xdr:nvPicPr>
        <xdr:cNvPr id="14" name="Picture 13">
          <a:extLst>
            <a:ext uri="{FF2B5EF4-FFF2-40B4-BE49-F238E27FC236}">
              <a16:creationId xmlns:a16="http://schemas.microsoft.com/office/drawing/2014/main" id="{5FD2FCC2-DED3-A0A3-3F83-936292484B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5803" y="4546913"/>
          <a:ext cx="8821561" cy="5701987"/>
        </a:xfrm>
        <a:prstGeom prst="rect">
          <a:avLst/>
        </a:prstGeom>
        <a:solidFill>
          <a:schemeClr val="bg1"/>
        </a:solidFill>
      </xdr:spPr>
    </xdr:pic>
    <xdr:clientData/>
  </xdr:twoCellAnchor>
  <xdr:twoCellAnchor editAs="oneCell">
    <xdr:from>
      <xdr:col>1</xdr:col>
      <xdr:colOff>0</xdr:colOff>
      <xdr:row>50</xdr:row>
      <xdr:rowOff>195987</xdr:rowOff>
    </xdr:from>
    <xdr:to>
      <xdr:col>8</xdr:col>
      <xdr:colOff>190424</xdr:colOff>
      <xdr:row>63</xdr:row>
      <xdr:rowOff>62715</xdr:rowOff>
    </xdr:to>
    <xdr:pic>
      <xdr:nvPicPr>
        <xdr:cNvPr id="15" name="Picture 14">
          <a:extLst>
            <a:ext uri="{FF2B5EF4-FFF2-40B4-BE49-F238E27FC236}">
              <a16:creationId xmlns:a16="http://schemas.microsoft.com/office/drawing/2014/main" id="{2366EEBC-4549-3F8B-780B-DF20F5AF2A04}"/>
            </a:ext>
          </a:extLst>
        </xdr:cNvPr>
        <xdr:cNvPicPr>
          <a:picLocks noChangeAspect="1"/>
        </xdr:cNvPicPr>
      </xdr:nvPicPr>
      <xdr:blipFill>
        <a:blip xmlns:r="http://schemas.openxmlformats.org/officeDocument/2006/relationships" r:embed="rId4"/>
        <a:stretch>
          <a:fillRect/>
        </a:stretch>
      </xdr:blipFill>
      <xdr:spPr>
        <a:xfrm>
          <a:off x="274383" y="11555431"/>
          <a:ext cx="6179806" cy="2931975"/>
        </a:xfrm>
        <a:prstGeom prst="rect">
          <a:avLst/>
        </a:prstGeom>
      </xdr:spPr>
    </xdr:pic>
    <xdr:clientData/>
  </xdr:twoCellAnchor>
  <xdr:twoCellAnchor editAs="oneCell">
    <xdr:from>
      <xdr:col>1</xdr:col>
      <xdr:colOff>1047749</xdr:colOff>
      <xdr:row>65</xdr:row>
      <xdr:rowOff>59188</xdr:rowOff>
    </xdr:from>
    <xdr:to>
      <xdr:col>12</xdr:col>
      <xdr:colOff>24422</xdr:colOff>
      <xdr:row>84</xdr:row>
      <xdr:rowOff>116103</xdr:rowOff>
    </xdr:to>
    <xdr:pic>
      <xdr:nvPicPr>
        <xdr:cNvPr id="4" name="Picture 15">
          <a:extLst>
            <a:ext uri="{FF2B5EF4-FFF2-40B4-BE49-F238E27FC236}">
              <a16:creationId xmlns:a16="http://schemas.microsoft.com/office/drawing/2014/main" id="{C674B286-DF81-C362-4454-03CD2A25E41F}"/>
            </a:ext>
          </a:extLst>
        </xdr:cNvPr>
        <xdr:cNvPicPr>
          <a:picLocks noChangeAspect="1"/>
        </xdr:cNvPicPr>
      </xdr:nvPicPr>
      <xdr:blipFill>
        <a:blip xmlns:r="http://schemas.openxmlformats.org/officeDocument/2006/relationships" r:embed="rId5"/>
        <a:stretch>
          <a:fillRect/>
        </a:stretch>
      </xdr:blipFill>
      <xdr:spPr>
        <a:xfrm>
          <a:off x="1322916" y="15172188"/>
          <a:ext cx="8152423" cy="3797065"/>
        </a:xfrm>
        <a:prstGeom prst="rect">
          <a:avLst/>
        </a:prstGeom>
      </xdr:spPr>
    </xdr:pic>
    <xdr:clientData/>
  </xdr:twoCellAnchor>
  <xdr:twoCellAnchor editAs="oneCell">
    <xdr:from>
      <xdr:col>1</xdr:col>
      <xdr:colOff>0</xdr:colOff>
      <xdr:row>87</xdr:row>
      <xdr:rowOff>0</xdr:rowOff>
    </xdr:from>
    <xdr:to>
      <xdr:col>6</xdr:col>
      <xdr:colOff>116071</xdr:colOff>
      <xdr:row>101</xdr:row>
      <xdr:rowOff>11805</xdr:rowOff>
    </xdr:to>
    <xdr:pic>
      <xdr:nvPicPr>
        <xdr:cNvPr id="17" name="Picture 16">
          <a:extLst>
            <a:ext uri="{FF2B5EF4-FFF2-40B4-BE49-F238E27FC236}">
              <a16:creationId xmlns:a16="http://schemas.microsoft.com/office/drawing/2014/main" id="{6FE682E2-059C-DC09-0B4E-1FD7293EB94E}"/>
            </a:ext>
          </a:extLst>
        </xdr:cNvPr>
        <xdr:cNvPicPr>
          <a:picLocks noChangeAspect="1"/>
        </xdr:cNvPicPr>
      </xdr:nvPicPr>
      <xdr:blipFill>
        <a:blip xmlns:r="http://schemas.openxmlformats.org/officeDocument/2006/relationships" r:embed="rId6"/>
        <a:stretch>
          <a:fillRect/>
        </a:stretch>
      </xdr:blipFill>
      <xdr:spPr>
        <a:xfrm>
          <a:off x="274383" y="18540432"/>
          <a:ext cx="4584589" cy="27556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23321</xdr:colOff>
      <xdr:row>15</xdr:row>
      <xdr:rowOff>188800</xdr:rowOff>
    </xdr:to>
    <xdr:pic>
      <xdr:nvPicPr>
        <xdr:cNvPr id="3" name="Picture 2">
          <a:extLst>
            <a:ext uri="{FF2B5EF4-FFF2-40B4-BE49-F238E27FC236}">
              <a16:creationId xmlns:a16="http://schemas.microsoft.com/office/drawing/2014/main" id="{E3386A1D-2EC6-D75B-E2B9-2A191598EA03}"/>
            </a:ext>
          </a:extLst>
        </xdr:cNvPr>
        <xdr:cNvPicPr>
          <a:picLocks noChangeAspect="1"/>
        </xdr:cNvPicPr>
      </xdr:nvPicPr>
      <xdr:blipFill>
        <a:blip xmlns:r="http://schemas.openxmlformats.org/officeDocument/2006/relationships" r:embed="rId1"/>
        <a:stretch>
          <a:fillRect/>
        </a:stretch>
      </xdr:blipFill>
      <xdr:spPr>
        <a:xfrm>
          <a:off x="760211" y="1028521"/>
          <a:ext cx="4584589" cy="2755631"/>
        </a:xfrm>
        <a:prstGeom prst="rect">
          <a:avLst/>
        </a:prstGeom>
      </xdr:spPr>
    </xdr:pic>
    <xdr:clientData/>
  </xdr:twoCellAnchor>
  <xdr:twoCellAnchor editAs="oneCell">
    <xdr:from>
      <xdr:col>9</xdr:col>
      <xdr:colOff>0</xdr:colOff>
      <xdr:row>18</xdr:row>
      <xdr:rowOff>116267</xdr:rowOff>
    </xdr:from>
    <xdr:to>
      <xdr:col>13</xdr:col>
      <xdr:colOff>354921</xdr:colOff>
      <xdr:row>29</xdr:row>
      <xdr:rowOff>19050</xdr:rowOff>
    </xdr:to>
    <xdr:pic>
      <xdr:nvPicPr>
        <xdr:cNvPr id="9" name="Picture 8">
          <a:extLst>
            <a:ext uri="{FF2B5EF4-FFF2-40B4-BE49-F238E27FC236}">
              <a16:creationId xmlns:a16="http://schemas.microsoft.com/office/drawing/2014/main" id="{DBFE66EB-787F-D06E-7957-C46074D1AA4A}"/>
            </a:ext>
          </a:extLst>
        </xdr:cNvPr>
        <xdr:cNvPicPr>
          <a:picLocks noChangeAspect="1"/>
        </xdr:cNvPicPr>
      </xdr:nvPicPr>
      <xdr:blipFill>
        <a:blip xmlns:r="http://schemas.openxmlformats.org/officeDocument/2006/relationships" r:embed="rId2"/>
        <a:stretch>
          <a:fillRect/>
        </a:stretch>
      </xdr:blipFill>
      <xdr:spPr>
        <a:xfrm>
          <a:off x="7181850" y="4389817"/>
          <a:ext cx="3402921" cy="2157033"/>
        </a:xfrm>
        <a:prstGeom prst="rect">
          <a:avLst/>
        </a:prstGeom>
      </xdr:spPr>
    </xdr:pic>
    <xdr:clientData/>
  </xdr:twoCellAnchor>
  <xdr:twoCellAnchor editAs="oneCell">
    <xdr:from>
      <xdr:col>1</xdr:col>
      <xdr:colOff>178873</xdr:colOff>
      <xdr:row>31</xdr:row>
      <xdr:rowOff>44719</xdr:rowOff>
    </xdr:from>
    <xdr:to>
      <xdr:col>13</xdr:col>
      <xdr:colOff>608169</xdr:colOff>
      <xdr:row>41</xdr:row>
      <xdr:rowOff>4838</xdr:rowOff>
    </xdr:to>
    <xdr:pic>
      <xdr:nvPicPr>
        <xdr:cNvPr id="10" name="Picture 9">
          <a:extLst>
            <a:ext uri="{FF2B5EF4-FFF2-40B4-BE49-F238E27FC236}">
              <a16:creationId xmlns:a16="http://schemas.microsoft.com/office/drawing/2014/main" id="{B275775E-0410-B579-21D7-EF4A827AA478}"/>
            </a:ext>
          </a:extLst>
        </xdr:cNvPr>
        <xdr:cNvPicPr>
          <a:picLocks noChangeAspect="1"/>
        </xdr:cNvPicPr>
      </xdr:nvPicPr>
      <xdr:blipFill>
        <a:blip xmlns:r="http://schemas.openxmlformats.org/officeDocument/2006/relationships" r:embed="rId3"/>
        <a:stretch>
          <a:fillRect/>
        </a:stretch>
      </xdr:blipFill>
      <xdr:spPr>
        <a:xfrm>
          <a:off x="939084" y="6967113"/>
          <a:ext cx="9882747" cy="1927725"/>
        </a:xfrm>
        <a:prstGeom prst="rect">
          <a:avLst/>
        </a:prstGeom>
      </xdr:spPr>
    </xdr:pic>
    <xdr:clientData/>
  </xdr:twoCellAnchor>
  <xdr:twoCellAnchor editAs="oneCell">
    <xdr:from>
      <xdr:col>1</xdr:col>
      <xdr:colOff>241479</xdr:colOff>
      <xdr:row>43</xdr:row>
      <xdr:rowOff>178874</xdr:rowOff>
    </xdr:from>
    <xdr:to>
      <xdr:col>13</xdr:col>
      <xdr:colOff>363914</xdr:colOff>
      <xdr:row>53</xdr:row>
      <xdr:rowOff>53663</xdr:rowOff>
    </xdr:to>
    <xdr:pic>
      <xdr:nvPicPr>
        <xdr:cNvPr id="11" name="Picture 10">
          <a:extLst>
            <a:ext uri="{FF2B5EF4-FFF2-40B4-BE49-F238E27FC236}">
              <a16:creationId xmlns:a16="http://schemas.microsoft.com/office/drawing/2014/main" id="{6A2C8CC1-7610-7DCD-CB16-C5150F816AB1}"/>
            </a:ext>
          </a:extLst>
        </xdr:cNvPr>
        <xdr:cNvPicPr>
          <a:picLocks noChangeAspect="1"/>
        </xdr:cNvPicPr>
      </xdr:nvPicPr>
      <xdr:blipFill>
        <a:blip xmlns:r="http://schemas.openxmlformats.org/officeDocument/2006/relationships" r:embed="rId4"/>
        <a:stretch>
          <a:fillRect/>
        </a:stretch>
      </xdr:blipFill>
      <xdr:spPr>
        <a:xfrm>
          <a:off x="1001690" y="9516057"/>
          <a:ext cx="9575886" cy="4024648"/>
        </a:xfrm>
        <a:prstGeom prst="rect">
          <a:avLst/>
        </a:prstGeom>
      </xdr:spPr>
    </xdr:pic>
    <xdr:clientData/>
  </xdr:twoCellAnchor>
  <xdr:twoCellAnchor editAs="oneCell">
    <xdr:from>
      <xdr:col>2</xdr:col>
      <xdr:colOff>420351</xdr:colOff>
      <xdr:row>79</xdr:row>
      <xdr:rowOff>187817</xdr:rowOff>
    </xdr:from>
    <xdr:to>
      <xdr:col>11</xdr:col>
      <xdr:colOff>761999</xdr:colOff>
      <xdr:row>93</xdr:row>
      <xdr:rowOff>78081</xdr:rowOff>
    </xdr:to>
    <xdr:pic>
      <xdr:nvPicPr>
        <xdr:cNvPr id="17" name="Picture 16">
          <a:extLst>
            <a:ext uri="{FF2B5EF4-FFF2-40B4-BE49-F238E27FC236}">
              <a16:creationId xmlns:a16="http://schemas.microsoft.com/office/drawing/2014/main" id="{29BA014B-9FCF-69D0-291F-8FC633B62DD9}"/>
            </a:ext>
          </a:extLst>
        </xdr:cNvPr>
        <xdr:cNvPicPr>
          <a:picLocks noChangeAspect="1"/>
        </xdr:cNvPicPr>
      </xdr:nvPicPr>
      <xdr:blipFill>
        <a:blip xmlns:r="http://schemas.openxmlformats.org/officeDocument/2006/relationships" r:embed="rId5"/>
        <a:stretch>
          <a:fillRect/>
        </a:stretch>
      </xdr:blipFill>
      <xdr:spPr>
        <a:xfrm>
          <a:off x="1940774" y="18343451"/>
          <a:ext cx="7512676" cy="2644912"/>
        </a:xfrm>
        <a:prstGeom prst="rect">
          <a:avLst/>
        </a:prstGeom>
      </xdr:spPr>
    </xdr:pic>
    <xdr:clientData/>
  </xdr:twoCellAnchor>
  <xdr:twoCellAnchor editAs="oneCell">
    <xdr:from>
      <xdr:col>0</xdr:col>
      <xdr:colOff>500845</xdr:colOff>
      <xdr:row>96</xdr:row>
      <xdr:rowOff>8944</xdr:rowOff>
    </xdr:from>
    <xdr:to>
      <xdr:col>7</xdr:col>
      <xdr:colOff>26985</xdr:colOff>
      <xdr:row>117</xdr:row>
      <xdr:rowOff>172210</xdr:rowOff>
    </xdr:to>
    <xdr:pic>
      <xdr:nvPicPr>
        <xdr:cNvPr id="22" name="Picture 21">
          <a:extLst>
            <a:ext uri="{FF2B5EF4-FFF2-40B4-BE49-F238E27FC236}">
              <a16:creationId xmlns:a16="http://schemas.microsoft.com/office/drawing/2014/main" id="{8DD94CA7-95DD-6076-4A52-338D166F77FB}"/>
            </a:ext>
          </a:extLst>
        </xdr:cNvPr>
        <xdr:cNvPicPr>
          <a:picLocks noChangeAspect="1"/>
        </xdr:cNvPicPr>
      </xdr:nvPicPr>
      <xdr:blipFill>
        <a:blip xmlns:r="http://schemas.openxmlformats.org/officeDocument/2006/relationships" r:embed="rId6"/>
        <a:stretch>
          <a:fillRect/>
        </a:stretch>
      </xdr:blipFill>
      <xdr:spPr>
        <a:xfrm>
          <a:off x="500845" y="21598944"/>
          <a:ext cx="4847619" cy="4295238"/>
        </a:xfrm>
        <a:prstGeom prst="rect">
          <a:avLst/>
        </a:prstGeom>
      </xdr:spPr>
    </xdr:pic>
    <xdr:clientData/>
  </xdr:twoCellAnchor>
  <xdr:twoCellAnchor editAs="oneCell">
    <xdr:from>
      <xdr:col>7</xdr:col>
      <xdr:colOff>160985</xdr:colOff>
      <xdr:row>97</xdr:row>
      <xdr:rowOff>187817</xdr:rowOff>
    </xdr:from>
    <xdr:to>
      <xdr:col>14</xdr:col>
      <xdr:colOff>356320</xdr:colOff>
      <xdr:row>115</xdr:row>
      <xdr:rowOff>160986</xdr:rowOff>
    </xdr:to>
    <xdr:pic>
      <xdr:nvPicPr>
        <xdr:cNvPr id="23" name="Picture 22">
          <a:extLst>
            <a:ext uri="{FF2B5EF4-FFF2-40B4-BE49-F238E27FC236}">
              <a16:creationId xmlns:a16="http://schemas.microsoft.com/office/drawing/2014/main" id="{EBDA7C15-B646-84AD-8996-0BDF6357D462}"/>
            </a:ext>
          </a:extLst>
        </xdr:cNvPr>
        <xdr:cNvPicPr>
          <a:picLocks noChangeAspect="1"/>
        </xdr:cNvPicPr>
      </xdr:nvPicPr>
      <xdr:blipFill>
        <a:blip xmlns:r="http://schemas.openxmlformats.org/officeDocument/2006/relationships" r:embed="rId7"/>
        <a:stretch>
          <a:fillRect/>
        </a:stretch>
      </xdr:blipFill>
      <xdr:spPr>
        <a:xfrm>
          <a:off x="5482464" y="21974578"/>
          <a:ext cx="5847729" cy="3514859"/>
        </a:xfrm>
        <a:prstGeom prst="rect">
          <a:avLst/>
        </a:prstGeom>
      </xdr:spPr>
    </xdr:pic>
    <xdr:clientData/>
  </xdr:twoCellAnchor>
  <xdr:twoCellAnchor editAs="oneCell">
    <xdr:from>
      <xdr:col>1</xdr:col>
      <xdr:colOff>571500</xdr:colOff>
      <xdr:row>18</xdr:row>
      <xdr:rowOff>58475</xdr:rowOff>
    </xdr:from>
    <xdr:to>
      <xdr:col>8</xdr:col>
      <xdr:colOff>1238250</xdr:colOff>
      <xdr:row>29</xdr:row>
      <xdr:rowOff>76200</xdr:rowOff>
    </xdr:to>
    <xdr:pic>
      <xdr:nvPicPr>
        <xdr:cNvPr id="8" name="Picture 7">
          <a:extLst>
            <a:ext uri="{FF2B5EF4-FFF2-40B4-BE49-F238E27FC236}">
              <a16:creationId xmlns:a16="http://schemas.microsoft.com/office/drawing/2014/main" id="{9F33EEE9-956F-272A-5504-2A30F90DF983}"/>
            </a:ext>
          </a:extLst>
        </xdr:cNvPr>
        <xdr:cNvPicPr>
          <a:picLocks noChangeAspect="1"/>
        </xdr:cNvPicPr>
      </xdr:nvPicPr>
      <xdr:blipFill>
        <a:blip xmlns:r="http://schemas.openxmlformats.org/officeDocument/2006/relationships" r:embed="rId8"/>
        <a:stretch>
          <a:fillRect/>
        </a:stretch>
      </xdr:blipFill>
      <xdr:spPr>
        <a:xfrm>
          <a:off x="1333500" y="4332025"/>
          <a:ext cx="5543550" cy="2271975"/>
        </a:xfrm>
        <a:prstGeom prst="rect">
          <a:avLst/>
        </a:prstGeom>
      </xdr:spPr>
    </xdr:pic>
    <xdr:clientData/>
  </xdr:twoCellAnchor>
  <xdr:twoCellAnchor editAs="oneCell">
    <xdr:from>
      <xdr:col>1</xdr:col>
      <xdr:colOff>0</xdr:colOff>
      <xdr:row>125</xdr:row>
      <xdr:rowOff>-1</xdr:rowOff>
    </xdr:from>
    <xdr:to>
      <xdr:col>7</xdr:col>
      <xdr:colOff>119063</xdr:colOff>
      <xdr:row>138</xdr:row>
      <xdr:rowOff>32663</xdr:rowOff>
    </xdr:to>
    <xdr:pic>
      <xdr:nvPicPr>
        <xdr:cNvPr id="4" name="Picture 3">
          <a:extLst>
            <a:ext uri="{FF2B5EF4-FFF2-40B4-BE49-F238E27FC236}">
              <a16:creationId xmlns:a16="http://schemas.microsoft.com/office/drawing/2014/main" id="{82892DA7-A3F6-4EAA-ACB5-5445874678E2}"/>
            </a:ext>
          </a:extLst>
        </xdr:cNvPr>
        <xdr:cNvPicPr>
          <a:picLocks noChangeAspect="1"/>
        </xdr:cNvPicPr>
      </xdr:nvPicPr>
      <xdr:blipFill>
        <a:blip xmlns:r="http://schemas.openxmlformats.org/officeDocument/2006/relationships" r:embed="rId9"/>
        <a:stretch>
          <a:fillRect/>
        </a:stretch>
      </xdr:blipFill>
      <xdr:spPr>
        <a:xfrm>
          <a:off x="762000" y="28281312"/>
          <a:ext cx="4691063" cy="2612351"/>
        </a:xfrm>
        <a:prstGeom prst="rect">
          <a:avLst/>
        </a:prstGeom>
      </xdr:spPr>
    </xdr:pic>
    <xdr:clientData/>
  </xdr:twoCellAnchor>
  <xdr:twoCellAnchor editAs="oneCell">
    <xdr:from>
      <xdr:col>8</xdr:col>
      <xdr:colOff>515936</xdr:colOff>
      <xdr:row>124</xdr:row>
      <xdr:rowOff>127001</xdr:rowOff>
    </xdr:from>
    <xdr:to>
      <xdr:col>13</xdr:col>
      <xdr:colOff>530940</xdr:colOff>
      <xdr:row>137</xdr:row>
      <xdr:rowOff>162724</xdr:rowOff>
    </xdr:to>
    <xdr:pic>
      <xdr:nvPicPr>
        <xdr:cNvPr id="5" name="Picture 4">
          <a:extLst>
            <a:ext uri="{FF2B5EF4-FFF2-40B4-BE49-F238E27FC236}">
              <a16:creationId xmlns:a16="http://schemas.microsoft.com/office/drawing/2014/main" id="{7B40CBEB-4BD4-E3D9-435D-7F2399F93255}"/>
            </a:ext>
          </a:extLst>
        </xdr:cNvPr>
        <xdr:cNvPicPr>
          <a:picLocks noChangeAspect="1"/>
        </xdr:cNvPicPr>
      </xdr:nvPicPr>
      <xdr:blipFill>
        <a:blip xmlns:r="http://schemas.openxmlformats.org/officeDocument/2006/relationships" r:embed="rId10"/>
        <a:stretch>
          <a:fillRect/>
        </a:stretch>
      </xdr:blipFill>
      <xdr:spPr>
        <a:xfrm>
          <a:off x="6151561" y="28209876"/>
          <a:ext cx="4602879" cy="2615411"/>
        </a:xfrm>
        <a:prstGeom prst="rect">
          <a:avLst/>
        </a:prstGeom>
      </xdr:spPr>
    </xdr:pic>
    <xdr:clientData/>
  </xdr:twoCellAnchor>
  <xdr:twoCellAnchor editAs="oneCell">
    <xdr:from>
      <xdr:col>1</xdr:col>
      <xdr:colOff>0</xdr:colOff>
      <xdr:row>139</xdr:row>
      <xdr:rowOff>0</xdr:rowOff>
    </xdr:from>
    <xdr:to>
      <xdr:col>7</xdr:col>
      <xdr:colOff>116230</xdr:colOff>
      <xdr:row>152</xdr:row>
      <xdr:rowOff>54013</xdr:rowOff>
    </xdr:to>
    <xdr:pic>
      <xdr:nvPicPr>
        <xdr:cNvPr id="12" name="Picture 11">
          <a:extLst>
            <a:ext uri="{FF2B5EF4-FFF2-40B4-BE49-F238E27FC236}">
              <a16:creationId xmlns:a16="http://schemas.microsoft.com/office/drawing/2014/main" id="{8DFCF7C4-9EE3-E8E6-EEA8-53D7BCA591E7}"/>
            </a:ext>
          </a:extLst>
        </xdr:cNvPr>
        <xdr:cNvPicPr>
          <a:picLocks noChangeAspect="1"/>
        </xdr:cNvPicPr>
      </xdr:nvPicPr>
      <xdr:blipFill>
        <a:blip xmlns:r="http://schemas.openxmlformats.org/officeDocument/2006/relationships" r:embed="rId11"/>
        <a:stretch>
          <a:fillRect/>
        </a:stretch>
      </xdr:blipFill>
      <xdr:spPr>
        <a:xfrm>
          <a:off x="762000" y="31059438"/>
          <a:ext cx="4688230" cy="2633700"/>
        </a:xfrm>
        <a:prstGeom prst="rect">
          <a:avLst/>
        </a:prstGeom>
      </xdr:spPr>
    </xdr:pic>
    <xdr:clientData/>
  </xdr:twoCellAnchor>
  <xdr:twoCellAnchor editAs="oneCell">
    <xdr:from>
      <xdr:col>1</xdr:col>
      <xdr:colOff>31749</xdr:colOff>
      <xdr:row>158</xdr:row>
      <xdr:rowOff>150814</xdr:rowOff>
    </xdr:from>
    <xdr:to>
      <xdr:col>14</xdr:col>
      <xdr:colOff>577849</xdr:colOff>
      <xdr:row>186</xdr:row>
      <xdr:rowOff>41277</xdr:rowOff>
    </xdr:to>
    <xdr:pic>
      <xdr:nvPicPr>
        <xdr:cNvPr id="13" name="Picture 12">
          <a:extLst>
            <a:ext uri="{FF2B5EF4-FFF2-40B4-BE49-F238E27FC236}">
              <a16:creationId xmlns:a16="http://schemas.microsoft.com/office/drawing/2014/main" id="{1F828B53-8A7A-422C-7ACC-B5D2CFEE04C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93749" y="35409189"/>
          <a:ext cx="10769600" cy="5446713"/>
        </a:xfrm>
        <a:prstGeom prst="rect">
          <a:avLst/>
        </a:prstGeom>
        <a:solidFill>
          <a:schemeClr val="bg1"/>
        </a:solidFill>
      </xdr:spPr>
    </xdr:pic>
    <xdr:clientData/>
  </xdr:twoCellAnchor>
  <xdr:twoCellAnchor>
    <xdr:from>
      <xdr:col>2</xdr:col>
      <xdr:colOff>420688</xdr:colOff>
      <xdr:row>57</xdr:row>
      <xdr:rowOff>23812</xdr:rowOff>
    </xdr:from>
    <xdr:to>
      <xdr:col>11</xdr:col>
      <xdr:colOff>701890</xdr:colOff>
      <xdr:row>75</xdr:row>
      <xdr:rowOff>111125</xdr:rowOff>
    </xdr:to>
    <xdr:pic>
      <xdr:nvPicPr>
        <xdr:cNvPr id="2" name="Picture 1">
          <a:extLst>
            <a:ext uri="{FF2B5EF4-FFF2-40B4-BE49-F238E27FC236}">
              <a16:creationId xmlns:a16="http://schemas.microsoft.com/office/drawing/2014/main" id="{C355CA6D-0187-E53D-3FFB-56523F9E413E}"/>
            </a:ext>
          </a:extLst>
        </xdr:cNvPr>
        <xdr:cNvPicPr>
          <a:picLocks noChangeAspect="1" noChangeArrowheads="1"/>
        </xdr:cNvPicPr>
      </xdr:nvPicPr>
      <xdr:blipFill>
        <a:blip xmlns:r="http://schemas.openxmlformats.org/officeDocument/2006/relationships" r:embed="rId13" r:link="rId14">
          <a:extLst>
            <a:ext uri="{28A0092B-C50C-407E-A947-70E740481C1C}">
              <a14:useLocalDpi xmlns:a14="http://schemas.microsoft.com/office/drawing/2010/main" val="0"/>
            </a:ext>
          </a:extLst>
        </a:blip>
        <a:srcRect/>
        <a:stretch>
          <a:fillRect/>
        </a:stretch>
      </xdr:blipFill>
      <xdr:spPr bwMode="auto">
        <a:xfrm>
          <a:off x="1944688" y="14470062"/>
          <a:ext cx="7456702" cy="3659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6</xdr:col>
      <xdr:colOff>501902</xdr:colOff>
      <xdr:row>13</xdr:row>
      <xdr:rowOff>182270</xdr:rowOff>
    </xdr:to>
    <xdr:pic>
      <xdr:nvPicPr>
        <xdr:cNvPr id="3" name="Picture 2">
          <a:extLst>
            <a:ext uri="{FF2B5EF4-FFF2-40B4-BE49-F238E27FC236}">
              <a16:creationId xmlns:a16="http://schemas.microsoft.com/office/drawing/2014/main" id="{0CE22E66-2884-7A04-FC5A-2C5C720AB03A}"/>
            </a:ext>
          </a:extLst>
        </xdr:cNvPr>
        <xdr:cNvPicPr>
          <a:picLocks noChangeAspect="1"/>
        </xdr:cNvPicPr>
      </xdr:nvPicPr>
      <xdr:blipFill>
        <a:blip xmlns:r="http://schemas.openxmlformats.org/officeDocument/2006/relationships" r:embed="rId1"/>
        <a:stretch>
          <a:fillRect/>
        </a:stretch>
      </xdr:blipFill>
      <xdr:spPr>
        <a:xfrm>
          <a:off x="764353" y="388057"/>
          <a:ext cx="4323660" cy="2598796"/>
        </a:xfrm>
        <a:prstGeom prst="rect">
          <a:avLst/>
        </a:prstGeom>
      </xdr:spPr>
    </xdr:pic>
    <xdr:clientData/>
  </xdr:twoCellAnchor>
  <xdr:twoCellAnchor editAs="oneCell">
    <xdr:from>
      <xdr:col>1</xdr:col>
      <xdr:colOff>0</xdr:colOff>
      <xdr:row>16</xdr:row>
      <xdr:rowOff>0</xdr:rowOff>
    </xdr:from>
    <xdr:to>
      <xdr:col>7</xdr:col>
      <xdr:colOff>830</xdr:colOff>
      <xdr:row>24</xdr:row>
      <xdr:rowOff>139196</xdr:rowOff>
    </xdr:to>
    <xdr:pic>
      <xdr:nvPicPr>
        <xdr:cNvPr id="8" name="Picture 7">
          <a:extLst>
            <a:ext uri="{FF2B5EF4-FFF2-40B4-BE49-F238E27FC236}">
              <a16:creationId xmlns:a16="http://schemas.microsoft.com/office/drawing/2014/main" id="{6206CD7A-A24F-3881-092F-0D893D3CF76C}"/>
            </a:ext>
          </a:extLst>
        </xdr:cNvPr>
        <xdr:cNvPicPr>
          <a:picLocks noChangeAspect="1"/>
        </xdr:cNvPicPr>
      </xdr:nvPicPr>
      <xdr:blipFill>
        <a:blip xmlns:r="http://schemas.openxmlformats.org/officeDocument/2006/relationships" r:embed="rId2"/>
        <a:stretch>
          <a:fillRect/>
        </a:stretch>
      </xdr:blipFill>
      <xdr:spPr>
        <a:xfrm>
          <a:off x="764352" y="3386667"/>
          <a:ext cx="4584589" cy="2755631"/>
        </a:xfrm>
        <a:prstGeom prst="rect">
          <a:avLst/>
        </a:prstGeom>
      </xdr:spPr>
    </xdr:pic>
    <xdr:clientData/>
  </xdr:twoCellAnchor>
  <xdr:twoCellAnchor editAs="oneCell">
    <xdr:from>
      <xdr:col>0</xdr:col>
      <xdr:colOff>196851</xdr:colOff>
      <xdr:row>25</xdr:row>
      <xdr:rowOff>158751</xdr:rowOff>
    </xdr:from>
    <xdr:to>
      <xdr:col>11</xdr:col>
      <xdr:colOff>165100</xdr:colOff>
      <xdr:row>45</xdr:row>
      <xdr:rowOff>92875</xdr:rowOff>
    </xdr:to>
    <xdr:pic>
      <xdr:nvPicPr>
        <xdr:cNvPr id="12" name="Picture 11">
          <a:extLst>
            <a:ext uri="{FF2B5EF4-FFF2-40B4-BE49-F238E27FC236}">
              <a16:creationId xmlns:a16="http://schemas.microsoft.com/office/drawing/2014/main" id="{5F60AC49-CF10-3FED-8676-0BFDB5383A88}"/>
            </a:ext>
          </a:extLst>
        </xdr:cNvPr>
        <xdr:cNvPicPr>
          <a:picLocks noChangeAspect="1"/>
        </xdr:cNvPicPr>
      </xdr:nvPicPr>
      <xdr:blipFill>
        <a:blip xmlns:r="http://schemas.openxmlformats.org/officeDocument/2006/relationships" r:embed="rId3"/>
        <a:stretch>
          <a:fillRect/>
        </a:stretch>
      </xdr:blipFill>
      <xdr:spPr>
        <a:xfrm>
          <a:off x="196851" y="6419851"/>
          <a:ext cx="8610599" cy="3871124"/>
        </a:xfrm>
        <a:prstGeom prst="rect">
          <a:avLst/>
        </a:prstGeom>
      </xdr:spPr>
    </xdr:pic>
    <xdr:clientData/>
  </xdr:twoCellAnchor>
  <xdr:twoCellAnchor editAs="oneCell">
    <xdr:from>
      <xdr:col>0</xdr:col>
      <xdr:colOff>152400</xdr:colOff>
      <xdr:row>46</xdr:row>
      <xdr:rowOff>95251</xdr:rowOff>
    </xdr:from>
    <xdr:to>
      <xdr:col>11</xdr:col>
      <xdr:colOff>338511</xdr:colOff>
      <xdr:row>56</xdr:row>
      <xdr:rowOff>19050</xdr:rowOff>
    </xdr:to>
    <xdr:pic>
      <xdr:nvPicPr>
        <xdr:cNvPr id="13" name="Picture 12">
          <a:extLst>
            <a:ext uri="{FF2B5EF4-FFF2-40B4-BE49-F238E27FC236}">
              <a16:creationId xmlns:a16="http://schemas.microsoft.com/office/drawing/2014/main" id="{D1D2B670-D9D4-2F4C-D2D1-30210273F86C}"/>
            </a:ext>
          </a:extLst>
        </xdr:cNvPr>
        <xdr:cNvPicPr>
          <a:picLocks noChangeAspect="1"/>
        </xdr:cNvPicPr>
      </xdr:nvPicPr>
      <xdr:blipFill>
        <a:blip xmlns:r="http://schemas.openxmlformats.org/officeDocument/2006/relationships" r:embed="rId4"/>
        <a:stretch>
          <a:fillRect/>
        </a:stretch>
      </xdr:blipFill>
      <xdr:spPr>
        <a:xfrm>
          <a:off x="152400" y="10490201"/>
          <a:ext cx="8828461" cy="1892299"/>
        </a:xfrm>
        <a:prstGeom prst="rect">
          <a:avLst/>
        </a:prstGeom>
      </xdr:spPr>
    </xdr:pic>
    <xdr:clientData/>
  </xdr:twoCellAnchor>
  <xdr:twoCellAnchor editAs="oneCell">
    <xdr:from>
      <xdr:col>0</xdr:col>
      <xdr:colOff>231512</xdr:colOff>
      <xdr:row>63</xdr:row>
      <xdr:rowOff>112448</xdr:rowOff>
    </xdr:from>
    <xdr:to>
      <xdr:col>8</xdr:col>
      <xdr:colOff>1193566</xdr:colOff>
      <xdr:row>89</xdr:row>
      <xdr:rowOff>99871</xdr:rowOff>
    </xdr:to>
    <xdr:pic>
      <xdr:nvPicPr>
        <xdr:cNvPr id="2" name="Picture 1">
          <a:extLst>
            <a:ext uri="{FF2B5EF4-FFF2-40B4-BE49-F238E27FC236}">
              <a16:creationId xmlns:a16="http://schemas.microsoft.com/office/drawing/2014/main" id="{2A9FD347-C25B-E1B0-DD58-A31CC36767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512" y="13917818"/>
          <a:ext cx="6547702" cy="5043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205052</xdr:colOff>
      <xdr:row>89</xdr:row>
      <xdr:rowOff>132292</xdr:rowOff>
    </xdr:from>
    <xdr:to>
      <xdr:col>8</xdr:col>
      <xdr:colOff>1327522</xdr:colOff>
      <xdr:row>117</xdr:row>
      <xdr:rowOff>35278</xdr:rowOff>
    </xdr:to>
    <xdr:pic>
      <xdr:nvPicPr>
        <xdr:cNvPr id="9" name="Picture 8">
          <a:extLst>
            <a:ext uri="{FF2B5EF4-FFF2-40B4-BE49-F238E27FC236}">
              <a16:creationId xmlns:a16="http://schemas.microsoft.com/office/drawing/2014/main" id="{45E11606-2267-1F4C-1956-4583183790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052" y="18994144"/>
          <a:ext cx="6708118" cy="5335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1</xdr:rowOff>
    </xdr:from>
    <xdr:to>
      <xdr:col>8</xdr:col>
      <xdr:colOff>934861</xdr:colOff>
      <xdr:row>144</xdr:row>
      <xdr:rowOff>114471</xdr:rowOff>
    </xdr:to>
    <xdr:pic>
      <xdr:nvPicPr>
        <xdr:cNvPr id="10" name="Picture 9">
          <a:extLst>
            <a:ext uri="{FF2B5EF4-FFF2-40B4-BE49-F238E27FC236}">
              <a16:creationId xmlns:a16="http://schemas.microsoft.com/office/drawing/2014/main" id="{B79B8316-635F-E4B5-E1E3-17ED05EBAA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4682686"/>
          <a:ext cx="6520509" cy="498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584200</xdr:colOff>
      <xdr:row>34</xdr:row>
      <xdr:rowOff>38100</xdr:rowOff>
    </xdr:from>
    <xdr:to>
      <xdr:col>1</xdr:col>
      <xdr:colOff>381000</xdr:colOff>
      <xdr:row>37</xdr:row>
      <xdr:rowOff>101600</xdr:rowOff>
    </xdr:to>
    <xdr:sp macro="" textlink="">
      <xdr:nvSpPr>
        <xdr:cNvPr id="14" name="TextBox 6">
          <a:extLst>
            <a:ext uri="{FF2B5EF4-FFF2-40B4-BE49-F238E27FC236}">
              <a16:creationId xmlns:a16="http://schemas.microsoft.com/office/drawing/2014/main" id="{50062DA8-45C5-D411-6069-D3791E3FEED4}"/>
            </a:ext>
          </a:extLst>
        </xdr:cNvPr>
        <xdr:cNvSpPr txBox="1"/>
      </xdr:nvSpPr>
      <xdr:spPr>
        <a:xfrm>
          <a:off x="584200" y="9137650"/>
          <a:ext cx="558800" cy="654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editAs="oneCell">
    <xdr:from>
      <xdr:col>0</xdr:col>
      <xdr:colOff>139700</xdr:colOff>
      <xdr:row>5</xdr:row>
      <xdr:rowOff>127001</xdr:rowOff>
    </xdr:from>
    <xdr:to>
      <xdr:col>5</xdr:col>
      <xdr:colOff>504383</xdr:colOff>
      <xdr:row>21</xdr:row>
      <xdr:rowOff>76199</xdr:rowOff>
    </xdr:to>
    <xdr:pic>
      <xdr:nvPicPr>
        <xdr:cNvPr id="2" name="Picture 1">
          <a:extLst>
            <a:ext uri="{FF2B5EF4-FFF2-40B4-BE49-F238E27FC236}">
              <a16:creationId xmlns:a16="http://schemas.microsoft.com/office/drawing/2014/main" id="{F955FAB9-A470-1015-E62E-2CEC79DBC93D}"/>
            </a:ext>
          </a:extLst>
        </xdr:cNvPr>
        <xdr:cNvPicPr>
          <a:picLocks noChangeAspect="1"/>
        </xdr:cNvPicPr>
      </xdr:nvPicPr>
      <xdr:blipFill>
        <a:blip xmlns:r="http://schemas.openxmlformats.org/officeDocument/2006/relationships" r:embed="rId1"/>
        <a:stretch>
          <a:fillRect/>
        </a:stretch>
      </xdr:blipFill>
      <xdr:spPr>
        <a:xfrm>
          <a:off x="139700" y="1346201"/>
          <a:ext cx="5565333" cy="3778249"/>
        </a:xfrm>
        <a:prstGeom prst="rect">
          <a:avLst/>
        </a:prstGeom>
      </xdr:spPr>
    </xdr:pic>
    <xdr:clientData/>
  </xdr:twoCellAnchor>
  <xdr:twoCellAnchor editAs="oneCell">
    <xdr:from>
      <xdr:col>6</xdr:col>
      <xdr:colOff>57150</xdr:colOff>
      <xdr:row>6</xdr:row>
      <xdr:rowOff>194139</xdr:rowOff>
    </xdr:from>
    <xdr:to>
      <xdr:col>15</xdr:col>
      <xdr:colOff>210622</xdr:colOff>
      <xdr:row>24</xdr:row>
      <xdr:rowOff>144645</xdr:rowOff>
    </xdr:to>
    <xdr:pic>
      <xdr:nvPicPr>
        <xdr:cNvPr id="7" name="Picture 6">
          <a:extLst>
            <a:ext uri="{FF2B5EF4-FFF2-40B4-BE49-F238E27FC236}">
              <a16:creationId xmlns:a16="http://schemas.microsoft.com/office/drawing/2014/main" id="{55B3786A-ED7B-B694-3F5F-76DCD1947E96}"/>
            </a:ext>
          </a:extLst>
        </xdr:cNvPr>
        <xdr:cNvPicPr>
          <a:picLocks noChangeAspect="1"/>
        </xdr:cNvPicPr>
      </xdr:nvPicPr>
      <xdr:blipFill>
        <a:blip xmlns:r="http://schemas.openxmlformats.org/officeDocument/2006/relationships" r:embed="rId2"/>
        <a:stretch>
          <a:fillRect/>
        </a:stretch>
      </xdr:blipFill>
      <xdr:spPr>
        <a:xfrm>
          <a:off x="6019800" y="1794339"/>
          <a:ext cx="5539047" cy="3989107"/>
        </a:xfrm>
        <a:prstGeom prst="rect">
          <a:avLst/>
        </a:prstGeom>
      </xdr:spPr>
    </xdr:pic>
    <xdr:clientData/>
  </xdr:twoCellAnchor>
  <xdr:twoCellAnchor editAs="oneCell">
    <xdr:from>
      <xdr:col>1</xdr:col>
      <xdr:colOff>0</xdr:colOff>
      <xdr:row>29</xdr:row>
      <xdr:rowOff>0</xdr:rowOff>
    </xdr:from>
    <xdr:to>
      <xdr:col>13</xdr:col>
      <xdr:colOff>160982</xdr:colOff>
      <xdr:row>46</xdr:row>
      <xdr:rowOff>152398</xdr:rowOff>
    </xdr:to>
    <xdr:pic>
      <xdr:nvPicPr>
        <xdr:cNvPr id="8" name="Picture 7">
          <a:extLst>
            <a:ext uri="{FF2B5EF4-FFF2-40B4-BE49-F238E27FC236}">
              <a16:creationId xmlns:a16="http://schemas.microsoft.com/office/drawing/2014/main" id="{2E4CA28D-9541-9B39-58EE-11DCFB456208}"/>
            </a:ext>
          </a:extLst>
        </xdr:cNvPr>
        <xdr:cNvPicPr>
          <a:picLocks noChangeAspect="1"/>
        </xdr:cNvPicPr>
      </xdr:nvPicPr>
      <xdr:blipFill>
        <a:blip xmlns:r="http://schemas.openxmlformats.org/officeDocument/2006/relationships" r:embed="rId3"/>
        <a:stretch>
          <a:fillRect/>
        </a:stretch>
      </xdr:blipFill>
      <xdr:spPr>
        <a:xfrm>
          <a:off x="762000" y="9417050"/>
          <a:ext cx="10039414" cy="3498850"/>
        </a:xfrm>
        <a:prstGeom prst="rect">
          <a:avLst/>
        </a:prstGeom>
      </xdr:spPr>
    </xdr:pic>
    <xdr:clientData/>
  </xdr:twoCellAnchor>
  <xdr:twoCellAnchor editAs="oneCell">
    <xdr:from>
      <xdr:col>13</xdr:col>
      <xdr:colOff>19309</xdr:colOff>
      <xdr:row>25</xdr:row>
      <xdr:rowOff>50800</xdr:rowOff>
    </xdr:from>
    <xdr:to>
      <xdr:col>15</xdr:col>
      <xdr:colOff>374309</xdr:colOff>
      <xdr:row>30</xdr:row>
      <xdr:rowOff>192617</xdr:rowOff>
    </xdr:to>
    <xdr:pic>
      <xdr:nvPicPr>
        <xdr:cNvPr id="9" name="Picture 8">
          <a:extLst>
            <a:ext uri="{FF2B5EF4-FFF2-40B4-BE49-F238E27FC236}">
              <a16:creationId xmlns:a16="http://schemas.microsoft.com/office/drawing/2014/main" id="{6442B6A6-E092-6E6A-7242-EA9D1080D9C5}"/>
            </a:ext>
          </a:extLst>
        </xdr:cNvPr>
        <xdr:cNvPicPr>
          <a:picLocks noChangeAspect="1"/>
        </xdr:cNvPicPr>
      </xdr:nvPicPr>
      <xdr:blipFill>
        <a:blip xmlns:r="http://schemas.openxmlformats.org/officeDocument/2006/relationships" r:embed="rId4"/>
        <a:stretch>
          <a:fillRect/>
        </a:stretch>
      </xdr:blipFill>
      <xdr:spPr>
        <a:xfrm>
          <a:off x="9760209" y="8489950"/>
          <a:ext cx="1675800" cy="1365250"/>
        </a:xfrm>
        <a:prstGeom prst="rect">
          <a:avLst/>
        </a:prstGeom>
      </xdr:spPr>
    </xdr:pic>
    <xdr:clientData/>
  </xdr:twoCellAnchor>
  <xdr:twoCellAnchor editAs="oneCell">
    <xdr:from>
      <xdr:col>0</xdr:col>
      <xdr:colOff>255548</xdr:colOff>
      <xdr:row>103</xdr:row>
      <xdr:rowOff>46463</xdr:rowOff>
    </xdr:from>
    <xdr:to>
      <xdr:col>4</xdr:col>
      <xdr:colOff>379451</xdr:colOff>
      <xdr:row>107</xdr:row>
      <xdr:rowOff>116159</xdr:rowOff>
    </xdr:to>
    <xdr:pic>
      <xdr:nvPicPr>
        <xdr:cNvPr id="10" name="Picture 9">
          <a:extLst>
            <a:ext uri="{FF2B5EF4-FFF2-40B4-BE49-F238E27FC236}">
              <a16:creationId xmlns:a16="http://schemas.microsoft.com/office/drawing/2014/main" id="{D9D984D0-D230-2898-AC89-289D00DAE478}"/>
            </a:ext>
          </a:extLst>
        </xdr:cNvPr>
        <xdr:cNvPicPr>
          <a:picLocks noChangeAspect="1"/>
        </xdr:cNvPicPr>
      </xdr:nvPicPr>
      <xdr:blipFill rotWithShape="1">
        <a:blip xmlns:r="http://schemas.openxmlformats.org/officeDocument/2006/relationships" r:embed="rId5"/>
        <a:srcRect l="5416" t="6477" r="3654" b="9393"/>
        <a:stretch>
          <a:fillRect/>
        </a:stretch>
      </xdr:blipFill>
      <xdr:spPr>
        <a:xfrm>
          <a:off x="255548" y="22697378"/>
          <a:ext cx="4290123" cy="14403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431800</xdr:colOff>
      <xdr:row>3</xdr:row>
      <xdr:rowOff>12699</xdr:rowOff>
    </xdr:from>
    <xdr:to>
      <xdr:col>11</xdr:col>
      <xdr:colOff>603250</xdr:colOff>
      <xdr:row>26</xdr:row>
      <xdr:rowOff>151324</xdr:rowOff>
    </xdr:to>
    <xdr:pic>
      <xdr:nvPicPr>
        <xdr:cNvPr id="2" name="Picture 1">
          <a:extLst>
            <a:ext uri="{FF2B5EF4-FFF2-40B4-BE49-F238E27FC236}">
              <a16:creationId xmlns:a16="http://schemas.microsoft.com/office/drawing/2014/main" id="{2B9CDEB3-3DDE-4711-C5E4-6CE84FE0B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5800" y="603249"/>
          <a:ext cx="7029450" cy="466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xdr:row>
      <xdr:rowOff>0</xdr:rowOff>
    </xdr:from>
    <xdr:to>
      <xdr:col>6</xdr:col>
      <xdr:colOff>510584</xdr:colOff>
      <xdr:row>59</xdr:row>
      <xdr:rowOff>12700</xdr:rowOff>
    </xdr:to>
    <xdr:pic>
      <xdr:nvPicPr>
        <xdr:cNvPr id="6" name="Picture 5">
          <a:extLst>
            <a:ext uri="{FF2B5EF4-FFF2-40B4-BE49-F238E27FC236}">
              <a16:creationId xmlns:a16="http://schemas.microsoft.com/office/drawing/2014/main" id="{0C0C5ABD-B2B1-68BF-98C5-A93973000F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6470650"/>
          <a:ext cx="4320584" cy="596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gov.uk/government/publications/safer-streets-summer-town-centre-initiativ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department-for-education.shinyapps.io/local-authority-interactive-tool/?_inputs_&amp;year_range-year_range=null&amp;pages=%22dashboard%22&amp;left_nav=%22la_level%22&amp;la_inputs-la_name=%22Wakefield%22&amp;la_inputs-indicator_name=%22Children%20in%20Need%20rate%20per%2010%2C000%22&amp;region_inputs-la_name=%22Wakefield%22&amp;region_inputs-indicator_name=%22Children%20in%20Need%20rate%20per%2010%2C000%22&amp;stat_n_inputs-la_name=%22Wakefield%22&amp;stat_n_inputs-indicator_name=%22Children%20in%20Need%20rate%20per%2010%2C000%22&amp;all_la_inputs-la_name=%22Wakefield%22&amp;all_la_inputs-indicator_name=%22Children%20in%20Need%20rate%20per%2010%2C000%22&amp;create_inputs-geog_input=null&amp;create_inputs-indicator=null&amp;create_inputs-la_group=%22no_groups%22&amp;create_inputs-inc_regions=false&amp;create_inputs-inc_england=false"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riminal-justice-delivery-data-dashboards.justice.gov.uk/" TargetMode="External"/><Relationship Id="rId2" Type="http://schemas.openxmlformats.org/officeDocument/2006/relationships/hyperlink" Target="https://www.ons.gov.uk/peoplepopulationandcommunity/crimeandjustice/bulletins/domesticabuseinenglandandwalesoverview/november2024" TargetMode="External"/><Relationship Id="rId1" Type="http://schemas.openxmlformats.org/officeDocument/2006/relationships/hyperlink" Target="https://www.gov.uk/government/statistics/police-recorded-crime-open-data-tables"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westyorkshire.police.uk/sites/default/files/2025-02/equality_information_report_2023-24_-_partly_accessible_word_0.docx"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36C3-6C96-4DD7-8B08-DD8DEC6F8B2F}">
  <sheetPr>
    <pageSetUpPr fitToPage="1"/>
  </sheetPr>
  <dimension ref="B1:N11"/>
  <sheetViews>
    <sheetView zoomScale="84" zoomScaleNormal="84" workbookViewId="0">
      <selection activeCell="I6" sqref="I6"/>
    </sheetView>
  </sheetViews>
  <sheetFormatPr defaultRowHeight="15"/>
  <cols>
    <col min="1" max="1" width="2.109375" customWidth="1"/>
    <col min="2" max="2" width="19.6640625" customWidth="1"/>
    <col min="3" max="3" width="11.33203125" customWidth="1"/>
    <col min="4" max="4" width="11.109375" customWidth="1"/>
    <col min="5" max="5" width="13.109375" customWidth="1"/>
    <col min="6" max="6" width="15.109375" customWidth="1"/>
    <col min="7" max="7" width="9.5546875" customWidth="1"/>
    <col min="9" max="9" width="11.44140625" customWidth="1"/>
    <col min="10" max="10" width="15" customWidth="1"/>
    <col min="11" max="12" width="11.6640625" customWidth="1"/>
    <col min="13" max="13" width="12.109375" customWidth="1"/>
    <col min="14" max="14" width="14.109375" customWidth="1"/>
  </cols>
  <sheetData>
    <row r="1" spans="2:14" ht="24" customHeight="1" thickBot="1">
      <c r="B1" s="107" t="s">
        <v>0</v>
      </c>
      <c r="C1" s="108"/>
      <c r="D1" s="108"/>
      <c r="E1" s="108"/>
      <c r="F1" s="108"/>
      <c r="G1" s="108"/>
      <c r="H1" s="108"/>
      <c r="I1" s="108"/>
      <c r="J1" s="108"/>
      <c r="K1" s="108"/>
      <c r="L1" s="108"/>
      <c r="M1" s="108"/>
      <c r="N1" s="109"/>
    </row>
    <row r="2" spans="2:14" ht="47.45" customHeight="1" thickBot="1">
      <c r="B2" s="9" t="s">
        <v>1</v>
      </c>
      <c r="C2" s="110" t="s">
        <v>2</v>
      </c>
      <c r="D2" s="110"/>
      <c r="E2" s="110"/>
      <c r="F2" s="110"/>
      <c r="G2" s="110"/>
      <c r="H2" s="110"/>
      <c r="I2" s="41" t="s">
        <v>3</v>
      </c>
      <c r="J2" s="114" t="s">
        <v>4</v>
      </c>
      <c r="K2" s="114"/>
      <c r="L2" s="114"/>
      <c r="M2" s="114"/>
      <c r="N2" s="115"/>
    </row>
    <row r="3" spans="2:14" ht="41.1" customHeight="1">
      <c r="B3" s="6" t="s">
        <v>5</v>
      </c>
      <c r="C3" s="24" t="s">
        <v>6</v>
      </c>
      <c r="D3" s="25" t="s">
        <v>7</v>
      </c>
      <c r="E3" s="25" t="s">
        <v>8</v>
      </c>
      <c r="F3" s="25" t="s">
        <v>9</v>
      </c>
      <c r="G3" s="7"/>
      <c r="H3" s="8"/>
      <c r="I3" s="55" t="s">
        <v>258</v>
      </c>
      <c r="J3" s="111" t="s">
        <v>10</v>
      </c>
      <c r="K3" s="112"/>
      <c r="L3" s="112"/>
      <c r="M3" s="112"/>
      <c r="N3" s="113"/>
    </row>
    <row r="4" spans="2:14" ht="41.1" customHeight="1">
      <c r="B4" s="3" t="s">
        <v>11</v>
      </c>
      <c r="C4" s="31" t="s">
        <v>12</v>
      </c>
      <c r="D4" s="32" t="s">
        <v>13</v>
      </c>
      <c r="E4" s="32" t="s">
        <v>14</v>
      </c>
      <c r="F4" s="32" t="s">
        <v>15</v>
      </c>
      <c r="G4" s="1"/>
      <c r="H4" s="5"/>
      <c r="I4" s="56" t="s">
        <v>259</v>
      </c>
      <c r="J4" s="31" t="s">
        <v>16</v>
      </c>
      <c r="K4" s="32" t="s">
        <v>17</v>
      </c>
      <c r="L4" s="32" t="s">
        <v>18</v>
      </c>
      <c r="M4" s="32" t="s">
        <v>19</v>
      </c>
      <c r="N4" s="52" t="s">
        <v>165</v>
      </c>
    </row>
    <row r="5" spans="2:14" ht="41.1" customHeight="1">
      <c r="B5" s="3" t="s">
        <v>20</v>
      </c>
      <c r="C5" s="31" t="s">
        <v>21</v>
      </c>
      <c r="D5" s="32" t="s">
        <v>22</v>
      </c>
      <c r="E5" s="32" t="s">
        <v>23</v>
      </c>
      <c r="F5" s="32" t="s">
        <v>24</v>
      </c>
      <c r="G5" s="1" t="s">
        <v>25</v>
      </c>
      <c r="H5" s="5"/>
      <c r="I5" s="56" t="s">
        <v>260</v>
      </c>
      <c r="J5" s="2" t="s">
        <v>26</v>
      </c>
      <c r="K5" s="32" t="s">
        <v>174</v>
      </c>
      <c r="L5" s="32"/>
      <c r="M5" s="32"/>
      <c r="N5" s="10"/>
    </row>
    <row r="6" spans="2:14" ht="67.5">
      <c r="B6" s="3" t="s">
        <v>27</v>
      </c>
      <c r="C6" s="31" t="s">
        <v>28</v>
      </c>
      <c r="D6" s="32" t="s">
        <v>29</v>
      </c>
      <c r="E6" s="32" t="s">
        <v>30</v>
      </c>
      <c r="F6" s="32" t="s">
        <v>31</v>
      </c>
      <c r="G6" s="32" t="s">
        <v>32</v>
      </c>
      <c r="H6" s="51" t="s">
        <v>33</v>
      </c>
      <c r="I6" s="57" t="s">
        <v>261</v>
      </c>
      <c r="J6" s="31" t="s">
        <v>34</v>
      </c>
      <c r="K6" s="32" t="s">
        <v>35</v>
      </c>
      <c r="L6" s="32" t="s">
        <v>36</v>
      </c>
      <c r="M6" s="32" t="s">
        <v>37</v>
      </c>
      <c r="N6" s="52" t="s">
        <v>38</v>
      </c>
    </row>
    <row r="7" spans="2:14" ht="41.1" customHeight="1">
      <c r="B7" s="3" t="s">
        <v>39</v>
      </c>
      <c r="C7" s="31" t="s">
        <v>89</v>
      </c>
      <c r="D7" s="32" t="s">
        <v>136</v>
      </c>
      <c r="E7" s="32" t="s">
        <v>137</v>
      </c>
      <c r="F7" s="32" t="s">
        <v>138</v>
      </c>
      <c r="G7" s="32" t="s">
        <v>40</v>
      </c>
      <c r="H7" s="5"/>
      <c r="I7" s="57" t="s">
        <v>262</v>
      </c>
      <c r="J7" s="104" t="s">
        <v>41</v>
      </c>
      <c r="K7" s="105"/>
      <c r="L7" s="105"/>
      <c r="M7" s="105"/>
      <c r="N7" s="106"/>
    </row>
    <row r="8" spans="2:14" ht="41.1" customHeight="1">
      <c r="B8" s="3" t="s">
        <v>42</v>
      </c>
      <c r="C8" s="31" t="s">
        <v>43</v>
      </c>
      <c r="D8" s="32" t="s">
        <v>44</v>
      </c>
      <c r="E8" s="32" t="s">
        <v>13</v>
      </c>
      <c r="F8" s="32" t="s">
        <v>45</v>
      </c>
      <c r="G8" s="32" t="s">
        <v>46</v>
      </c>
      <c r="H8" s="5" t="s">
        <v>47</v>
      </c>
      <c r="I8" s="57" t="s">
        <v>48</v>
      </c>
      <c r="J8" s="104" t="s">
        <v>49</v>
      </c>
      <c r="K8" s="105"/>
      <c r="L8" s="105"/>
      <c r="M8" s="105"/>
      <c r="N8" s="106"/>
    </row>
    <row r="9" spans="2:14" ht="45.75" thickBot="1">
      <c r="B9" s="4" t="s">
        <v>50</v>
      </c>
      <c r="C9" s="53" t="s">
        <v>51</v>
      </c>
      <c r="D9" s="54" t="s">
        <v>52</v>
      </c>
      <c r="E9" s="11"/>
      <c r="F9" s="11"/>
      <c r="G9" s="11"/>
      <c r="H9" s="12"/>
      <c r="I9" s="58" t="s">
        <v>265</v>
      </c>
      <c r="J9" s="15" t="s">
        <v>53</v>
      </c>
      <c r="K9" s="16" t="s">
        <v>54</v>
      </c>
      <c r="L9" s="17"/>
      <c r="M9" s="17"/>
      <c r="N9" s="18"/>
    </row>
    <row r="11" spans="2:14" ht="37.5" customHeight="1">
      <c r="B11" s="13" t="s">
        <v>55</v>
      </c>
      <c r="C11" s="14" t="s">
        <v>56</v>
      </c>
      <c r="D11" s="103" t="s">
        <v>57</v>
      </c>
      <c r="E11" s="103"/>
      <c r="F11" s="103"/>
    </row>
  </sheetData>
  <mergeCells count="7">
    <mergeCell ref="D11:F11"/>
    <mergeCell ref="J8:N8"/>
    <mergeCell ref="B1:N1"/>
    <mergeCell ref="C2:H2"/>
    <mergeCell ref="J7:N7"/>
    <mergeCell ref="J3:N3"/>
    <mergeCell ref="J2:N2"/>
  </mergeCells>
  <hyperlinks>
    <hyperlink ref="C3" location="'Serious Violence Measures'!A1" display="Homicide" xr:uid="{D5D3F253-3C0D-4B9D-9FAF-CC7871BAE781}"/>
    <hyperlink ref="D3" location="'Serious Violence Measures'!A32" display="Knife Crime" xr:uid="{2F3B40C4-F358-4551-860E-F82841C6C5CA}"/>
    <hyperlink ref="E3" location="'Serious Violence Measures'!A53" display="Hospital Admissions" xr:uid="{BD67AB4E-20F0-4A9C-B45A-B441FB5E0A16}"/>
    <hyperlink ref="F3" location="'Serious Violence Measures'!A72" display="Knife enabled robberies" xr:uid="{2D3387D6-C57A-42A2-AA63-1E614EF62F2A}"/>
    <hyperlink ref="J3:N3" location="'Serious Violence Measures'!A84" display="Serious Violence Duty Measures" xr:uid="{4E97729E-B227-4C4D-92BF-5A2205EA5267}"/>
    <hyperlink ref="C4" location="'Confidence and Satisfaction'!I1" display="Confidence Measures" xr:uid="{68BCA6F5-8012-45B7-ABD2-B3E3977EA7C4}"/>
    <hyperlink ref="D4" location="'Confidence and Satisfaction'!A28" display="Victim Satisfaction" xr:uid="{58F26A03-F174-4ACA-9CEA-C0A210951DC3}"/>
    <hyperlink ref="E4" location="'Confidence and Satisfaction'!A49" display="Calls to the Police" xr:uid="{99E0772A-E596-4114-8E5C-77134C290482}"/>
    <hyperlink ref="F4" location="'Confidence and Satisfaction'!A74" display="Attendance and Response to Incidents" xr:uid="{8B3C7798-0701-4F47-9140-B30A8BAAF56C}"/>
    <hyperlink ref="J4" location="'Confidence and Satisfaction'!A135" display="Council dealing with issues" xr:uid="{23B14C98-3A98-48E7-B7FC-FE83743A6FB3}"/>
    <hyperlink ref="K4" location="'Confidence and Satisfaction'!A138" display="fly tipping" xr:uid="{30E8ED14-E9C9-4CFD-9393-8C5B6EA60A50}"/>
    <hyperlink ref="L4" location="'Confidence and Satisfaction'!A138" display="noise nuisance" xr:uid="{E9094166-97E2-4C5D-8366-94488E0A75BE}"/>
    <hyperlink ref="M4" location="'Confidence and Satisfaction'!A168" display="vandalism / graffiti" xr:uid="{78BCA721-A07B-4355-B45D-FA33BA1FE73D}"/>
    <hyperlink ref="C5" location="'Crimes and ASB'!Print_Area" display="Total Crime" xr:uid="{759BD56A-D60D-48E8-9B61-984F97808DF1}"/>
    <hyperlink ref="D5" location="'Crimes and ASB'!A52" display="Neighbourhood Crime" xr:uid="{4D66A105-05EA-43C4-AFE2-30B190E183BF}"/>
    <hyperlink ref="E5" location="'Crimes and ASB'!A76" display="ASB related Crime" xr:uid="{D93D0DAD-6262-40C0-86AF-5036DF1F4DE7}"/>
    <hyperlink ref="F5" location="'Crimes and ASB'!A60" display="ASB incidents" xr:uid="{A03B0E6B-022D-4124-A55B-D4B8506C7CD1}"/>
    <hyperlink ref="K5" location="'Crimes and ASB'!A90" display="Income" xr:uid="{0F8D7C06-C169-4B90-B03C-3714EDE6222D}"/>
    <hyperlink ref="C6" location="'Supporting Victims'!A1" display="Overall VAWG offences" xr:uid="{904ED9D7-A532-4409-8C1B-BF218B83063E}"/>
    <hyperlink ref="D6" location="'Supporting Victims'!A27" display="Rape Offences" xr:uid="{FCB160F0-5233-4E4E-BBAB-864162367B19}"/>
    <hyperlink ref="E6" location="'Supporting Victims'!A43" display="Domestic Abuse Offences" xr:uid="{9C933488-74AB-4062-8DDC-5D00F2434837}"/>
    <hyperlink ref="F6" location="'Supporting Victims'!A56" display="Mental Health Incidents" xr:uid="{29850C40-D280-466C-80D3-489F8471E210}"/>
    <hyperlink ref="G6" location="'Supporting Victims'!A79" display="Hate Incidents" xr:uid="{3B2933EA-F9CC-450F-B6D8-8AB4C403C81F}"/>
    <hyperlink ref="H6" location="'Supporting Victims'!A97" display="Missing Persons" xr:uid="{73E316DE-984D-4BFE-B407-5BF89940EC81}"/>
    <hyperlink ref="J6" location="'Supporting Victims'!A123" display="Children looked after" xr:uid="{E1F237F0-05AC-41C2-B422-3B43B8965BD5}"/>
    <hyperlink ref="K6" location="'Supporting Victims'!A132" display="CIN" xr:uid="{0AD515E3-C6B1-4B4C-ACAF-CCFA1B0AD281}"/>
    <hyperlink ref="L6" location="'Supporting Victims'!I120" display="CPP" xr:uid="{0D2C650A-4DF7-4D54-ABCC-98849208E67B}"/>
    <hyperlink ref="M6" location="'Supporting Victims'!A152" display="completion successful drug treatment" xr:uid="{EA2503F7-77BE-4905-8FD6-71D0D0E4650C}"/>
    <hyperlink ref="N6" location="'Supporting Victims'!I152" display="completion successful alcohol treatment" xr:uid="{BEDC2FDE-4AD2-472A-90B5-CB20927090CD}"/>
    <hyperlink ref="C7" location="Investigations!A1" display="VAWG Positive Outcomes and OBTJ" xr:uid="{D3FD46E9-2E7C-4C84-A273-8D25E74B422B}"/>
    <hyperlink ref="D7" location="Investigations!A1" display="Rape Positive Outcomes and OBTJ" xr:uid="{8BF2A0F6-3BFD-476F-91F4-64B2C2958AF0}"/>
    <hyperlink ref="E7" location="Investigations!A18" display="Domestic Positive Outcomes and OBTJ" xr:uid="{175D5A12-6A0A-4DDB-9A60-AF21C374545D}"/>
    <hyperlink ref="F7" location="Investigations!A1" display="Sexual offences Positive Outcomes and OBTJ" xr:uid="{0D57A2C0-0CBD-41F4-BBDC-C024D562C8DB}"/>
    <hyperlink ref="G7" location="Investigations!A42" display="Other Protective Orders" xr:uid="{217EC328-FB66-4D06-A045-000C8063C790}"/>
    <hyperlink ref="J7:N7" location="Investigations!A65" display="LCJB measures" xr:uid="{0E6544FF-24B6-400C-9A70-93625D3EC77B}"/>
    <hyperlink ref="C8" location="EDI!A1" display="Stop Search and Use of Force" xr:uid="{759D6FB2-CA02-4DC2-B0C7-D3F2CB7676FB}"/>
    <hyperlink ref="D8" location="EDI!A47" display="Arrests" xr:uid="{20AECA37-4BD8-45B0-AA66-34F1B5644E58}"/>
    <hyperlink ref="E8" location="EDI!A66" display="Victim Satisfaction" xr:uid="{D71136CC-AAAA-4017-AA0C-BCCCEDD54CC6}"/>
    <hyperlink ref="F8" location="EDI!A66" display="Satisfaction Gap" xr:uid="{7458578D-05E5-4AA9-AE78-D62C48793539}"/>
    <hyperlink ref="G8" location="EDI!A81" display="EM in senior ranks" xr:uid="{D49EC6EE-ECBE-4A70-9B3F-FA79C2EC7FEE}"/>
    <hyperlink ref="J8:N8" location="EDI!A114" display="Equality Duty Measures" xr:uid="{0EEAF746-023B-4580-A6D0-790FD7443E48}"/>
    <hyperlink ref="C9" location="'Vision Zero'!A1" display="Killed in RTC" xr:uid="{B8F11D75-20F7-457B-B777-2FEE505A4F23}"/>
    <hyperlink ref="D9" location="'Vision Zero'!A1" display="Seriously Injured in RTC" xr:uid="{B52D3CCC-FCFD-4240-A1D7-360DAFF5CA7F}"/>
    <hyperlink ref="N4" location="'Confidence and Satisfaction'!A168" display="ASB fairly or large problem " xr:uid="{F11D6290-9963-498E-8DAF-87799A4A0E8E}"/>
  </hyperlinks>
  <pageMargins left="0.31496062992125984" right="0.11811023622047245" top="0.74803149606299213" bottom="0.74803149606299213" header="0.31496062992125984" footer="0.31496062992125984"/>
  <pageSetup paperSize="9" scale="71" fitToHeight="0" orientation="landscape" r:id="rId1"/>
  <headerFooter>
    <oddHeader>&amp;F</oddHeader>
    <oddFooter>&amp;CFor more information contact
Wendy Stevens - Research and Performance Manager
wendy.stevens@westyorks-ca.gov.uk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E4ABD-A89F-44D8-96B1-E4D336F5A0D9}">
  <sheetPr>
    <pageSetUpPr fitToPage="1"/>
  </sheetPr>
  <dimension ref="A1:O118"/>
  <sheetViews>
    <sheetView tabSelected="1" zoomScale="86" zoomScaleNormal="86" workbookViewId="0">
      <selection activeCell="A2" sqref="A2"/>
    </sheetView>
  </sheetViews>
  <sheetFormatPr defaultRowHeight="15"/>
  <cols>
    <col min="2" max="2" width="17.109375" customWidth="1"/>
    <col min="8" max="8" width="9.88671875" customWidth="1"/>
    <col min="11" max="11" width="16.33203125" customWidth="1"/>
    <col min="12" max="12" width="2.6640625" customWidth="1"/>
    <col min="13" max="13" width="17.33203125" bestFit="1" customWidth="1"/>
    <col min="14" max="14" width="11" customWidth="1"/>
  </cols>
  <sheetData>
    <row r="1" spans="1:15" ht="20.25">
      <c r="A1" s="121" t="s">
        <v>269</v>
      </c>
      <c r="B1" s="122"/>
      <c r="C1" s="122"/>
      <c r="D1" s="122"/>
      <c r="E1" s="122"/>
      <c r="F1" s="122"/>
      <c r="G1" s="122"/>
      <c r="H1" s="122"/>
      <c r="I1" s="122"/>
      <c r="J1" s="122"/>
      <c r="K1" s="122"/>
      <c r="L1" s="122"/>
      <c r="M1" s="122"/>
      <c r="N1" s="123"/>
      <c r="O1" s="27"/>
    </row>
    <row r="3" spans="1:15">
      <c r="I3" s="118" t="s">
        <v>167</v>
      </c>
      <c r="J3" s="118"/>
      <c r="K3" s="118"/>
    </row>
    <row r="4" spans="1:15">
      <c r="I4" s="118" t="s">
        <v>168</v>
      </c>
      <c r="J4" s="118"/>
      <c r="K4" s="118"/>
    </row>
    <row r="5" spans="1:15" ht="28.5" customHeight="1">
      <c r="M5" s="42" t="s">
        <v>58</v>
      </c>
      <c r="N5" s="43" t="s">
        <v>59</v>
      </c>
    </row>
    <row r="6" spans="1:15">
      <c r="M6" s="19" t="s">
        <v>60</v>
      </c>
      <c r="N6" s="19">
        <v>10.199999999999999</v>
      </c>
    </row>
    <row r="7" spans="1:15">
      <c r="M7" s="19" t="s">
        <v>61</v>
      </c>
      <c r="N7" s="19">
        <v>10.5</v>
      </c>
    </row>
    <row r="8" spans="1:15">
      <c r="M8" s="19" t="s">
        <v>62</v>
      </c>
      <c r="N8" s="19">
        <v>13.2</v>
      </c>
    </row>
    <row r="9" spans="1:15">
      <c r="M9" s="19" t="s">
        <v>63</v>
      </c>
      <c r="N9" s="73">
        <v>11</v>
      </c>
    </row>
    <row r="18" spans="1:14" ht="15.6" customHeight="1">
      <c r="B18" s="128" t="s">
        <v>102</v>
      </c>
      <c r="C18" s="128"/>
      <c r="D18" s="128"/>
      <c r="E18" s="128"/>
      <c r="F18" s="128"/>
      <c r="G18" s="128"/>
      <c r="H18" s="128"/>
      <c r="J18" s="117" t="s">
        <v>169</v>
      </c>
      <c r="K18" s="117"/>
      <c r="L18" s="117"/>
      <c r="M18" s="117"/>
      <c r="N18" s="117"/>
    </row>
    <row r="19" spans="1:14">
      <c r="B19" s="128"/>
      <c r="C19" s="128"/>
      <c r="D19" s="128"/>
      <c r="E19" s="128"/>
      <c r="F19" s="128"/>
      <c r="G19" s="128"/>
      <c r="H19" s="128"/>
      <c r="J19" s="117"/>
      <c r="K19" s="117"/>
      <c r="L19" s="117"/>
      <c r="M19" s="117"/>
      <c r="N19" s="117"/>
    </row>
    <row r="20" spans="1:14">
      <c r="B20" s="128"/>
      <c r="C20" s="128"/>
      <c r="D20" s="128"/>
      <c r="E20" s="128"/>
      <c r="F20" s="128"/>
      <c r="G20" s="128"/>
      <c r="H20" s="128"/>
      <c r="J20" s="117"/>
      <c r="K20" s="117"/>
      <c r="L20" s="117"/>
      <c r="M20" s="117"/>
      <c r="N20" s="117"/>
    </row>
    <row r="22" spans="1:14" ht="23.25">
      <c r="A22" s="124" t="s">
        <v>7</v>
      </c>
      <c r="B22" s="125"/>
      <c r="C22" s="125"/>
      <c r="D22" s="125"/>
      <c r="E22" s="125"/>
      <c r="F22" s="125"/>
      <c r="G22" s="125"/>
      <c r="H22" s="125"/>
      <c r="I22" s="125"/>
      <c r="J22" s="125"/>
      <c r="K22" s="125"/>
      <c r="L22" s="125"/>
      <c r="M22" s="125"/>
      <c r="N22" s="126"/>
    </row>
    <row r="39" spans="1:14">
      <c r="B39" s="128" t="s">
        <v>139</v>
      </c>
      <c r="C39" s="128"/>
      <c r="D39" s="128"/>
      <c r="E39" s="128"/>
      <c r="F39" s="128"/>
      <c r="G39" s="128"/>
      <c r="I39" s="128" t="s">
        <v>140</v>
      </c>
      <c r="J39" s="128"/>
      <c r="K39" s="128"/>
      <c r="L39" s="128"/>
      <c r="M39" s="128"/>
    </row>
    <row r="40" spans="1:14">
      <c r="B40" s="128"/>
      <c r="C40" s="128"/>
      <c r="D40" s="128"/>
      <c r="E40" s="128"/>
      <c r="F40" s="128"/>
      <c r="G40" s="128"/>
      <c r="I40" s="128"/>
      <c r="J40" s="128"/>
      <c r="K40" s="128"/>
      <c r="L40" s="128"/>
      <c r="M40" s="128"/>
    </row>
    <row r="41" spans="1:14">
      <c r="B41" s="128"/>
      <c r="C41" s="128"/>
      <c r="D41" s="128"/>
      <c r="E41" s="128"/>
      <c r="F41" s="128"/>
      <c r="G41" s="128"/>
      <c r="I41" s="128"/>
      <c r="J41" s="128"/>
      <c r="K41" s="128"/>
      <c r="L41" s="128"/>
      <c r="M41" s="128"/>
    </row>
    <row r="42" spans="1:14">
      <c r="B42" s="128"/>
      <c r="C42" s="128"/>
      <c r="D42" s="128"/>
      <c r="E42" s="128"/>
      <c r="F42" s="128"/>
      <c r="G42" s="128"/>
      <c r="I42" s="128"/>
      <c r="J42" s="128"/>
      <c r="K42" s="128"/>
      <c r="L42" s="128"/>
      <c r="M42" s="128"/>
    </row>
    <row r="44" spans="1:14" ht="23.25">
      <c r="A44" s="124" t="s">
        <v>8</v>
      </c>
      <c r="B44" s="125"/>
      <c r="C44" s="125"/>
      <c r="D44" s="125"/>
      <c r="E44" s="125"/>
      <c r="F44" s="125"/>
      <c r="G44" s="125"/>
      <c r="H44" s="125"/>
      <c r="I44" s="125"/>
      <c r="J44" s="125"/>
      <c r="K44" s="125"/>
      <c r="L44" s="125"/>
      <c r="M44" s="125"/>
      <c r="N44" s="126"/>
    </row>
    <row r="45" spans="1:14">
      <c r="M45" s="118" t="s">
        <v>64</v>
      </c>
      <c r="N45" s="118"/>
    </row>
    <row r="48" spans="1:14" ht="30">
      <c r="M48" s="19" t="s">
        <v>58</v>
      </c>
      <c r="N48" s="20" t="s">
        <v>65</v>
      </c>
    </row>
    <row r="49" spans="2:14">
      <c r="M49" s="19" t="s">
        <v>62</v>
      </c>
      <c r="N49" s="19">
        <v>119</v>
      </c>
    </row>
    <row r="50" spans="2:14">
      <c r="M50" s="19" t="s">
        <v>63</v>
      </c>
      <c r="N50" s="19">
        <v>83</v>
      </c>
    </row>
    <row r="51" spans="2:14">
      <c r="M51" s="19" t="s">
        <v>61</v>
      </c>
      <c r="N51" s="19">
        <v>110</v>
      </c>
    </row>
    <row r="52" spans="2:14">
      <c r="M52" s="22" t="s">
        <v>60</v>
      </c>
      <c r="N52" s="22">
        <v>79</v>
      </c>
    </row>
    <row r="61" spans="2:14">
      <c r="B61" s="117" t="s">
        <v>141</v>
      </c>
      <c r="C61" s="117"/>
      <c r="D61" s="117"/>
      <c r="E61" s="117"/>
      <c r="F61" s="117"/>
      <c r="H61" s="117" t="s">
        <v>142</v>
      </c>
      <c r="I61" s="117"/>
      <c r="J61" s="117"/>
      <c r="K61" s="117"/>
      <c r="L61" s="117"/>
      <c r="M61" s="117"/>
      <c r="N61" s="117"/>
    </row>
    <row r="62" spans="2:14">
      <c r="B62" s="117"/>
      <c r="C62" s="117"/>
      <c r="D62" s="117"/>
      <c r="E62" s="117"/>
      <c r="F62" s="117"/>
      <c r="H62" s="117"/>
      <c r="I62" s="117"/>
      <c r="J62" s="117"/>
      <c r="K62" s="117"/>
      <c r="L62" s="117"/>
      <c r="M62" s="117"/>
      <c r="N62" s="117"/>
    </row>
    <row r="63" spans="2:14">
      <c r="B63" s="117"/>
      <c r="C63" s="117"/>
      <c r="D63" s="117"/>
      <c r="E63" s="117"/>
      <c r="F63" s="117"/>
      <c r="H63" s="117"/>
      <c r="I63" s="117"/>
      <c r="J63" s="117"/>
      <c r="K63" s="117"/>
      <c r="L63" s="117"/>
      <c r="M63" s="117"/>
      <c r="N63" s="117"/>
    </row>
    <row r="65" spans="1:14" ht="23.25">
      <c r="A65" s="127" t="s">
        <v>66</v>
      </c>
      <c r="B65" s="127"/>
      <c r="C65" s="127"/>
      <c r="D65" s="127"/>
      <c r="E65" s="127"/>
      <c r="F65" s="127"/>
      <c r="G65" s="127"/>
      <c r="H65" s="127"/>
      <c r="I65" s="127"/>
      <c r="J65" s="127"/>
      <c r="K65" s="127"/>
      <c r="L65" s="127"/>
      <c r="M65" s="127"/>
      <c r="N65" s="127"/>
    </row>
    <row r="78" spans="1:14" ht="71.099999999999994" customHeight="1">
      <c r="B78" s="128" t="s">
        <v>104</v>
      </c>
      <c r="C78" s="128"/>
      <c r="D78" s="128"/>
      <c r="E78" s="128"/>
      <c r="F78" s="128"/>
      <c r="G78" s="128"/>
      <c r="H78" s="128"/>
      <c r="I78" s="128"/>
      <c r="J78" s="128"/>
      <c r="K78" s="128"/>
      <c r="L78" s="128"/>
      <c r="M78" s="128"/>
      <c r="N78" s="128"/>
    </row>
    <row r="81" spans="1:14" ht="23.25">
      <c r="A81" s="124" t="s">
        <v>67</v>
      </c>
      <c r="B81" s="125"/>
      <c r="C81" s="125"/>
      <c r="D81" s="125"/>
      <c r="E81" s="125"/>
      <c r="F81" s="125"/>
      <c r="G81" s="125"/>
      <c r="H81" s="125"/>
      <c r="I81" s="125"/>
      <c r="J81" s="125"/>
      <c r="K81" s="125"/>
      <c r="L81" s="125"/>
      <c r="M81" s="125"/>
      <c r="N81" s="126"/>
    </row>
    <row r="83" spans="1:14" ht="32.1" customHeight="1">
      <c r="B83" s="117" t="s">
        <v>103</v>
      </c>
      <c r="C83" s="117"/>
      <c r="D83" s="117"/>
      <c r="E83" s="117"/>
      <c r="F83" s="117"/>
      <c r="G83" s="117"/>
      <c r="H83" s="117"/>
      <c r="I83" s="117"/>
      <c r="J83" s="117"/>
      <c r="K83" s="117"/>
      <c r="L83" s="117"/>
      <c r="M83" s="117"/>
      <c r="N83" s="117"/>
    </row>
    <row r="84" spans="1:14" ht="32.1" customHeight="1">
      <c r="B84" s="117"/>
      <c r="C84" s="117"/>
      <c r="D84" s="117"/>
      <c r="E84" s="117"/>
      <c r="F84" s="117"/>
      <c r="G84" s="117"/>
      <c r="H84" s="117"/>
      <c r="I84" s="117"/>
      <c r="J84" s="117"/>
      <c r="K84" s="117"/>
      <c r="L84" s="117"/>
      <c r="M84" s="117"/>
      <c r="N84" s="117"/>
    </row>
    <row r="86" spans="1:14" ht="36" customHeight="1">
      <c r="B86" s="119" t="s">
        <v>170</v>
      </c>
      <c r="C86" s="119"/>
      <c r="D86" s="119"/>
      <c r="E86" s="119"/>
      <c r="F86" s="119"/>
      <c r="G86" s="119"/>
      <c r="H86" s="119"/>
      <c r="I86" s="119"/>
      <c r="J86" s="119"/>
      <c r="K86" s="119"/>
      <c r="L86" s="119"/>
      <c r="M86" s="119"/>
      <c r="N86" s="119"/>
    </row>
    <row r="87" spans="1:14" ht="30.95" customHeight="1">
      <c r="B87" s="120" t="s">
        <v>171</v>
      </c>
      <c r="C87" s="120"/>
      <c r="D87" s="120"/>
      <c r="E87" s="120"/>
      <c r="F87" s="120"/>
      <c r="G87" s="120"/>
      <c r="H87" s="120"/>
      <c r="I87" s="120"/>
      <c r="J87" s="120"/>
      <c r="K87" s="120"/>
      <c r="L87" s="120"/>
      <c r="M87" s="120"/>
      <c r="N87" s="120"/>
    </row>
    <row r="88" spans="1:14" ht="30.95" customHeight="1">
      <c r="B88" s="116" t="s">
        <v>173</v>
      </c>
      <c r="C88" s="116"/>
      <c r="D88" s="116"/>
      <c r="E88" s="116"/>
      <c r="F88" s="116"/>
      <c r="G88" s="116"/>
      <c r="H88" s="116"/>
      <c r="I88" s="116"/>
      <c r="J88" s="116"/>
      <c r="K88" s="116"/>
      <c r="L88" s="116"/>
      <c r="M88" s="116"/>
      <c r="N88" s="116"/>
    </row>
    <row r="90" spans="1:14">
      <c r="B90" s="116" t="s">
        <v>172</v>
      </c>
      <c r="C90" s="116"/>
      <c r="D90" s="116"/>
      <c r="E90" s="116"/>
      <c r="H90" t="s">
        <v>264</v>
      </c>
    </row>
    <row r="91" spans="1:14">
      <c r="C91" s="75"/>
      <c r="D91" s="75"/>
    </row>
    <row r="92" spans="1:14">
      <c r="B92" s="74"/>
      <c r="C92" s="75"/>
      <c r="D92" s="75"/>
      <c r="E92" s="75"/>
      <c r="F92" s="75"/>
      <c r="G92" s="75"/>
    </row>
    <row r="94" spans="1:14">
      <c r="B94" s="74"/>
      <c r="C94" s="75"/>
      <c r="D94" s="75"/>
      <c r="E94" s="75"/>
      <c r="F94" s="75"/>
      <c r="G94" s="75"/>
    </row>
    <row r="95" spans="1:14">
      <c r="C95" s="75"/>
      <c r="D95" s="75"/>
      <c r="E95" s="75"/>
      <c r="F95" s="75"/>
      <c r="G95" s="75"/>
    </row>
    <row r="96" spans="1:14">
      <c r="B96" s="74"/>
    </row>
    <row r="97" spans="2:13" ht="15.75">
      <c r="C97" s="76"/>
      <c r="D97" s="76"/>
      <c r="E97" s="76"/>
      <c r="F97" s="76"/>
      <c r="G97" s="76"/>
      <c r="H97" s="76"/>
      <c r="I97" s="77"/>
      <c r="J97" s="77"/>
      <c r="K97" s="77"/>
      <c r="L97" s="77"/>
      <c r="M97" s="77"/>
    </row>
    <row r="98" spans="2:13">
      <c r="B98" s="74"/>
    </row>
    <row r="99" spans="2:13">
      <c r="I99" s="78"/>
    </row>
    <row r="100" spans="2:13">
      <c r="B100" s="74"/>
      <c r="I100" s="78"/>
    </row>
    <row r="101" spans="2:13">
      <c r="I101" s="78"/>
    </row>
    <row r="102" spans="2:13">
      <c r="B102" s="74"/>
      <c r="I102" s="78"/>
    </row>
    <row r="103" spans="2:13">
      <c r="B103" s="78"/>
    </row>
    <row r="112" spans="2:13" ht="15.6" customHeight="1">
      <c r="B112" s="117" t="s">
        <v>263</v>
      </c>
      <c r="C112" s="117"/>
      <c r="D112" s="117"/>
      <c r="E112" s="117"/>
      <c r="F112" s="117"/>
      <c r="G112" s="117"/>
      <c r="H112" s="117"/>
    </row>
    <row r="113" spans="2:8">
      <c r="B113" s="117"/>
      <c r="C113" s="117"/>
      <c r="D113" s="117"/>
      <c r="E113" s="117"/>
      <c r="F113" s="117"/>
      <c r="G113" s="117"/>
      <c r="H113" s="117"/>
    </row>
    <row r="114" spans="2:8">
      <c r="B114" s="117"/>
      <c r="C114" s="117"/>
      <c r="D114" s="117"/>
      <c r="E114" s="117"/>
      <c r="F114" s="117"/>
      <c r="G114" s="117"/>
      <c r="H114" s="117"/>
    </row>
    <row r="115" spans="2:8">
      <c r="B115" s="117"/>
      <c r="C115" s="117"/>
      <c r="D115" s="117"/>
      <c r="E115" s="117"/>
      <c r="F115" s="117"/>
      <c r="G115" s="117"/>
      <c r="H115" s="117"/>
    </row>
    <row r="116" spans="2:8">
      <c r="B116" s="117"/>
      <c r="C116" s="117"/>
      <c r="D116" s="117"/>
      <c r="E116" s="117"/>
      <c r="F116" s="117"/>
      <c r="G116" s="117"/>
      <c r="H116" s="117"/>
    </row>
    <row r="117" spans="2:8">
      <c r="B117" s="117"/>
      <c r="C117" s="117"/>
      <c r="D117" s="117"/>
      <c r="E117" s="117"/>
      <c r="F117" s="117"/>
      <c r="G117" s="117"/>
      <c r="H117" s="117"/>
    </row>
    <row r="118" spans="2:8">
      <c r="B118" s="79"/>
      <c r="C118" s="79"/>
      <c r="D118" s="79"/>
      <c r="E118" s="79"/>
      <c r="F118" s="79"/>
      <c r="G118" s="79"/>
      <c r="H118" s="79"/>
    </row>
  </sheetData>
  <sortState xmlns:xlrd2="http://schemas.microsoft.com/office/spreadsheetml/2017/richdata2" ref="M49:N52">
    <sortCondition descending="1" ref="N49:N52"/>
  </sortState>
  <mergeCells count="21">
    <mergeCell ref="A1:N1"/>
    <mergeCell ref="A22:N22"/>
    <mergeCell ref="A44:N44"/>
    <mergeCell ref="A65:N65"/>
    <mergeCell ref="A81:N81"/>
    <mergeCell ref="M45:N45"/>
    <mergeCell ref="B18:H20"/>
    <mergeCell ref="J18:N20"/>
    <mergeCell ref="B39:G42"/>
    <mergeCell ref="I39:M42"/>
    <mergeCell ref="B61:F63"/>
    <mergeCell ref="H61:N63"/>
    <mergeCell ref="B78:N78"/>
    <mergeCell ref="B90:E90"/>
    <mergeCell ref="B112:H117"/>
    <mergeCell ref="I3:K3"/>
    <mergeCell ref="I4:K4"/>
    <mergeCell ref="B86:N86"/>
    <mergeCell ref="B87:N87"/>
    <mergeCell ref="B88:N88"/>
    <mergeCell ref="B83:N84"/>
  </mergeCells>
  <conditionalFormatting sqref="E68:E77">
    <cfRule type="colorScale" priority="4">
      <colorScale>
        <cfvo type="min"/>
        <cfvo type="percentile" val="50"/>
        <cfvo type="max"/>
        <color rgb="FF63BE7B"/>
        <color rgb="FFFFEB84"/>
        <color rgb="FFF8696B"/>
      </colorScale>
    </cfRule>
  </conditionalFormatting>
  <conditionalFormatting sqref="G68:G77">
    <cfRule type="colorScale" priority="3">
      <colorScale>
        <cfvo type="min"/>
        <cfvo type="percentile" val="50"/>
        <cfvo type="max"/>
        <color rgb="FF63BE7B"/>
        <color rgb="FFFFEB84"/>
        <color rgb="FFF8696B"/>
      </colorScale>
    </cfRule>
  </conditionalFormatting>
  <conditionalFormatting sqref="I68:I77">
    <cfRule type="colorScale" priority="2">
      <colorScale>
        <cfvo type="min"/>
        <cfvo type="percentile" val="50"/>
        <cfvo type="max"/>
        <color rgb="FF63BE7B"/>
        <color rgb="FFFFEB84"/>
        <color rgb="FFF8696B"/>
      </colorScale>
    </cfRule>
  </conditionalFormatting>
  <conditionalFormatting sqref="K68:K77">
    <cfRule type="colorScale" priority="1">
      <colorScale>
        <cfvo type="min"/>
        <cfvo type="percentile" val="50"/>
        <cfvo type="max"/>
        <color rgb="FF63BE7B"/>
        <color rgb="FFFFEB84"/>
        <color rgb="FFF8696B"/>
      </colorScale>
    </cfRule>
  </conditionalFormatting>
  <pageMargins left="0.11811023622047245" right="0.11811023622047245" top="0.74803149606299213" bottom="0.74803149606299213" header="0.31496062992125984" footer="0.31496062992125984"/>
  <pageSetup paperSize="9" scale="52" fitToHeight="0" orientation="portrait" r:id="rId1"/>
  <headerFooter>
    <oddHeader>&amp;C&amp;18&amp;A</oddHeader>
  </headerFooter>
  <rowBreaks count="1" manualBreakCount="1">
    <brk id="80"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3E5F7-6789-44AC-BB0F-614A249C5091}">
  <sheetPr>
    <pageSetUpPr fitToPage="1"/>
  </sheetPr>
  <dimension ref="B1:Q175"/>
  <sheetViews>
    <sheetView topLeftCell="A117" zoomScale="71" zoomScaleNormal="71" workbookViewId="0">
      <selection activeCell="A138" sqref="A138"/>
    </sheetView>
  </sheetViews>
  <sheetFormatPr defaultRowHeight="15"/>
  <cols>
    <col min="9" max="9" width="3.21875" customWidth="1"/>
  </cols>
  <sheetData>
    <row r="1" spans="2:16" ht="27.6" customHeight="1">
      <c r="B1" s="129" t="s">
        <v>68</v>
      </c>
      <c r="C1" s="130"/>
      <c r="D1" s="130"/>
      <c r="E1" s="130"/>
      <c r="F1" s="130"/>
      <c r="G1" s="130"/>
      <c r="H1" s="130"/>
      <c r="I1" s="130"/>
      <c r="J1" s="130"/>
      <c r="K1" s="130"/>
      <c r="L1" s="130"/>
      <c r="M1" s="130"/>
      <c r="N1" s="130"/>
      <c r="O1" s="130"/>
      <c r="P1" s="131"/>
    </row>
    <row r="19" spans="2:17" ht="30.6" customHeight="1"/>
    <row r="20" spans="2:17" ht="62.1" customHeight="1">
      <c r="C20" s="116" t="s">
        <v>143</v>
      </c>
      <c r="D20" s="116"/>
      <c r="E20" s="116"/>
      <c r="F20" s="116"/>
      <c r="G20" s="116"/>
      <c r="H20" s="116"/>
      <c r="I20" s="116"/>
      <c r="J20" s="116"/>
      <c r="K20" s="116"/>
      <c r="L20" s="116"/>
      <c r="M20" s="116"/>
      <c r="N20" s="116"/>
      <c r="O20" s="116"/>
    </row>
    <row r="21" spans="2:17" ht="62.1" customHeight="1">
      <c r="B21" s="60"/>
      <c r="P21" s="59"/>
    </row>
    <row r="22" spans="2:17" ht="62.1" customHeight="1">
      <c r="B22" s="60"/>
      <c r="C22" s="29"/>
      <c r="D22" s="60"/>
      <c r="E22" s="60"/>
      <c r="F22" s="60"/>
      <c r="G22" s="60"/>
      <c r="H22" s="60"/>
      <c r="J22" s="59"/>
      <c r="K22" s="59"/>
      <c r="L22" s="59"/>
      <c r="M22" s="59"/>
      <c r="N22" s="59"/>
      <c r="O22" s="59"/>
      <c r="P22" s="59"/>
    </row>
    <row r="23" spans="2:17" ht="62.1" customHeight="1">
      <c r="B23" s="60"/>
      <c r="C23" s="60"/>
      <c r="D23" s="60"/>
      <c r="E23" s="60"/>
      <c r="F23" s="60"/>
      <c r="G23" s="60"/>
      <c r="H23" s="60"/>
      <c r="J23" s="59"/>
      <c r="K23" s="59"/>
      <c r="L23" s="59"/>
      <c r="M23" s="59"/>
      <c r="N23" s="59"/>
      <c r="O23" s="59"/>
      <c r="P23" s="59"/>
    </row>
    <row r="24" spans="2:17" ht="62.1" customHeight="1">
      <c r="B24" s="60"/>
      <c r="C24" s="60"/>
      <c r="D24" s="60"/>
      <c r="E24" s="60"/>
      <c r="F24" s="60"/>
      <c r="G24" s="60"/>
      <c r="H24" s="60"/>
      <c r="J24" s="59"/>
      <c r="K24" s="59"/>
      <c r="L24" s="59"/>
      <c r="M24" s="59"/>
      <c r="N24" s="59"/>
      <c r="O24" s="59"/>
      <c r="P24" s="59"/>
    </row>
    <row r="25" spans="2:17" ht="21.6" customHeight="1">
      <c r="B25" s="60"/>
      <c r="C25" s="60"/>
      <c r="D25" s="60"/>
      <c r="E25" s="60"/>
      <c r="F25" s="60"/>
      <c r="G25" s="60"/>
      <c r="H25" s="60"/>
      <c r="J25" s="59"/>
      <c r="K25" s="59"/>
      <c r="L25" s="59"/>
      <c r="M25" s="59"/>
      <c r="N25" s="59"/>
      <c r="O25" s="59"/>
      <c r="P25" s="59"/>
    </row>
    <row r="26" spans="2:17" ht="75.95" customHeight="1">
      <c r="B26" s="116" t="s">
        <v>144</v>
      </c>
      <c r="C26" s="116"/>
      <c r="D26" s="116"/>
      <c r="E26" s="116"/>
      <c r="F26" s="116"/>
      <c r="G26" s="116"/>
      <c r="H26" s="116"/>
      <c r="I26" s="116"/>
      <c r="J26" s="116"/>
      <c r="K26" s="116"/>
      <c r="L26" s="116"/>
      <c r="M26" s="116"/>
      <c r="N26" s="116"/>
      <c r="O26" s="116"/>
      <c r="P26" s="116"/>
    </row>
    <row r="28" spans="2:17" ht="28.5" customHeight="1">
      <c r="B28" s="129" t="s">
        <v>13</v>
      </c>
      <c r="C28" s="130"/>
      <c r="D28" s="130"/>
      <c r="E28" s="130"/>
      <c r="F28" s="130"/>
      <c r="G28" s="130"/>
      <c r="H28" s="130"/>
      <c r="I28" s="130"/>
      <c r="J28" s="130"/>
      <c r="K28" s="130"/>
      <c r="L28" s="130"/>
      <c r="M28" s="130"/>
      <c r="N28" s="130"/>
      <c r="O28" s="130"/>
      <c r="P28" s="131"/>
      <c r="Q28" s="44"/>
    </row>
    <row r="46" spans="2:16" ht="83.1" customHeight="1">
      <c r="B46" s="132" t="s">
        <v>145</v>
      </c>
      <c r="C46" s="133"/>
      <c r="D46" s="133"/>
      <c r="E46" s="133"/>
      <c r="F46" s="133"/>
      <c r="G46" s="133"/>
      <c r="H46" s="134"/>
      <c r="J46" s="135" t="s">
        <v>146</v>
      </c>
      <c r="K46" s="136"/>
      <c r="L46" s="136"/>
      <c r="M46" s="136"/>
      <c r="N46" s="136"/>
      <c r="O46" s="136"/>
      <c r="P46" s="137"/>
    </row>
    <row r="49" spans="2:17" ht="34.5" customHeight="1">
      <c r="B49" s="138" t="s">
        <v>69</v>
      </c>
      <c r="C49" s="139"/>
      <c r="D49" s="139"/>
      <c r="E49" s="139"/>
      <c r="F49" s="139"/>
      <c r="G49" s="139"/>
      <c r="H49" s="139"/>
      <c r="I49" s="139"/>
      <c r="J49" s="139"/>
      <c r="K49" s="139"/>
      <c r="L49" s="139"/>
      <c r="M49" s="139"/>
      <c r="N49" s="139"/>
      <c r="O49" s="139"/>
      <c r="P49" s="140"/>
      <c r="Q49" s="45"/>
    </row>
    <row r="68" spans="2:16">
      <c r="B68" s="128" t="s">
        <v>147</v>
      </c>
      <c r="C68" s="128"/>
      <c r="D68" s="128"/>
      <c r="E68" s="128"/>
      <c r="F68" s="128"/>
      <c r="G68" s="128"/>
      <c r="H68" s="128"/>
      <c r="I68" s="128"/>
      <c r="J68" s="128"/>
      <c r="K68" s="128"/>
      <c r="L68" s="128"/>
      <c r="M68" s="128"/>
      <c r="N68" s="128"/>
      <c r="O68" s="128"/>
      <c r="P68" s="128"/>
    </row>
    <row r="69" spans="2:16">
      <c r="B69" s="128"/>
      <c r="C69" s="128"/>
      <c r="D69" s="128"/>
      <c r="E69" s="128"/>
      <c r="F69" s="128"/>
      <c r="G69" s="128"/>
      <c r="H69" s="128"/>
      <c r="I69" s="128"/>
      <c r="J69" s="128"/>
      <c r="K69" s="128"/>
      <c r="L69" s="128"/>
      <c r="M69" s="128"/>
      <c r="N69" s="128"/>
      <c r="O69" s="128"/>
      <c r="P69" s="128"/>
    </row>
    <row r="70" spans="2:16">
      <c r="B70" s="128"/>
      <c r="C70" s="128"/>
      <c r="D70" s="128"/>
      <c r="E70" s="128"/>
      <c r="F70" s="128"/>
      <c r="G70" s="128"/>
      <c r="H70" s="128"/>
      <c r="I70" s="128"/>
      <c r="J70" s="128"/>
      <c r="K70" s="128"/>
      <c r="L70" s="128"/>
      <c r="M70" s="128"/>
      <c r="N70" s="128"/>
      <c r="O70" s="128"/>
      <c r="P70" s="128"/>
    </row>
    <row r="71" spans="2:16">
      <c r="B71" s="128"/>
      <c r="C71" s="128"/>
      <c r="D71" s="128"/>
      <c r="E71" s="128"/>
      <c r="F71" s="128"/>
      <c r="G71" s="128"/>
      <c r="H71" s="128"/>
      <c r="I71" s="128"/>
      <c r="J71" s="128"/>
      <c r="K71" s="128"/>
      <c r="L71" s="128"/>
      <c r="M71" s="128"/>
      <c r="N71" s="128"/>
      <c r="O71" s="128"/>
      <c r="P71" s="128"/>
    </row>
    <row r="74" spans="2:16" ht="40.5" customHeight="1">
      <c r="B74" s="129" t="s">
        <v>15</v>
      </c>
      <c r="C74" s="130"/>
      <c r="D74" s="130"/>
      <c r="E74" s="130"/>
      <c r="F74" s="130"/>
      <c r="G74" s="130"/>
      <c r="H74" s="130"/>
      <c r="I74" s="130"/>
      <c r="J74" s="130"/>
      <c r="K74" s="130"/>
      <c r="L74" s="130"/>
      <c r="M74" s="130"/>
      <c r="N74" s="130"/>
      <c r="O74" s="130"/>
      <c r="P74" s="131"/>
    </row>
    <row r="75" spans="2:16" ht="20.25">
      <c r="B75" s="30"/>
      <c r="C75" s="30"/>
      <c r="D75" s="30"/>
      <c r="E75" s="30"/>
      <c r="F75" s="30"/>
      <c r="G75" s="30"/>
      <c r="H75" s="30"/>
      <c r="I75" s="30"/>
      <c r="J75" s="30"/>
      <c r="K75" s="30"/>
      <c r="L75" s="30"/>
      <c r="M75" s="30"/>
      <c r="N75" s="30"/>
      <c r="O75" s="30"/>
      <c r="P75" s="30"/>
    </row>
    <row r="76" spans="2:16" ht="20.25">
      <c r="B76" s="30"/>
      <c r="C76" s="30"/>
      <c r="D76" s="30"/>
      <c r="E76" s="30"/>
      <c r="F76" s="30"/>
      <c r="G76" s="30"/>
      <c r="H76" s="30"/>
      <c r="I76" s="30"/>
      <c r="J76" s="30"/>
      <c r="K76" s="30"/>
      <c r="L76" s="30"/>
      <c r="M76" s="30"/>
      <c r="N76" s="30"/>
      <c r="O76" s="30"/>
      <c r="P76" s="30"/>
    </row>
    <row r="77" spans="2:16" ht="20.25">
      <c r="B77" s="30"/>
      <c r="C77" s="30"/>
      <c r="D77" s="30"/>
      <c r="E77" s="30"/>
      <c r="F77" s="30"/>
      <c r="G77" s="30"/>
      <c r="H77" s="30"/>
      <c r="I77" s="30"/>
      <c r="J77" s="30"/>
      <c r="K77" s="30"/>
      <c r="L77" s="30"/>
      <c r="M77" s="30"/>
      <c r="N77" s="30"/>
      <c r="O77" s="30"/>
      <c r="P77" s="30"/>
    </row>
    <row r="78" spans="2:16" ht="20.25">
      <c r="B78" s="30"/>
      <c r="C78" s="30"/>
      <c r="D78" s="30"/>
      <c r="E78" s="30"/>
      <c r="F78" s="30"/>
      <c r="G78" s="30"/>
      <c r="H78" s="30"/>
      <c r="I78" s="30"/>
      <c r="J78" s="30"/>
      <c r="K78" s="30"/>
      <c r="L78" s="30"/>
      <c r="M78" s="30"/>
      <c r="N78" s="30"/>
      <c r="O78" s="30"/>
      <c r="P78" s="30"/>
    </row>
    <row r="79" spans="2:16" ht="20.25">
      <c r="B79" s="30"/>
      <c r="C79" s="30"/>
      <c r="D79" s="30"/>
      <c r="E79" s="30"/>
      <c r="F79" s="30"/>
      <c r="G79" s="30"/>
      <c r="H79" s="30"/>
      <c r="I79" s="30"/>
      <c r="J79" s="30"/>
      <c r="K79" s="30"/>
      <c r="L79" s="30"/>
      <c r="M79" s="30"/>
      <c r="N79" s="30"/>
      <c r="O79" s="30"/>
      <c r="P79" s="30"/>
    </row>
    <row r="80" spans="2:16" ht="20.25">
      <c r="B80" s="30"/>
      <c r="C80" s="30"/>
      <c r="D80" s="30"/>
      <c r="E80" s="30"/>
      <c r="F80" s="30"/>
      <c r="G80" s="30"/>
      <c r="H80" s="30"/>
      <c r="I80" s="30"/>
      <c r="J80" s="30"/>
      <c r="K80" s="30"/>
      <c r="L80" s="30"/>
      <c r="M80" s="30"/>
      <c r="N80" s="30"/>
      <c r="O80" s="30"/>
      <c r="P80" s="30"/>
    </row>
    <row r="81" spans="2:16" ht="20.25">
      <c r="B81" s="30"/>
      <c r="C81" s="30"/>
      <c r="D81" s="30"/>
      <c r="E81" s="30"/>
      <c r="F81" s="30"/>
      <c r="G81" s="30"/>
      <c r="H81" s="30"/>
      <c r="I81" s="30"/>
      <c r="J81" s="30"/>
      <c r="K81" s="30"/>
      <c r="L81" s="30"/>
      <c r="M81" s="30"/>
      <c r="N81" s="30"/>
      <c r="O81" s="30"/>
      <c r="P81" s="30"/>
    </row>
    <row r="82" spans="2:16" ht="20.25">
      <c r="B82" s="30"/>
      <c r="C82" s="30"/>
      <c r="D82" s="30"/>
      <c r="E82" s="30"/>
      <c r="F82" s="30"/>
      <c r="G82" s="30"/>
      <c r="H82" s="30"/>
      <c r="I82" s="30"/>
      <c r="J82" s="30"/>
      <c r="K82" s="30"/>
      <c r="L82" s="30"/>
      <c r="M82" s="30"/>
      <c r="N82" s="30"/>
      <c r="O82" s="30"/>
      <c r="P82" s="30"/>
    </row>
    <row r="83" spans="2:16" ht="20.25">
      <c r="B83" s="30"/>
      <c r="C83" s="30"/>
      <c r="D83" s="30"/>
      <c r="E83" s="30"/>
      <c r="F83" s="30"/>
      <c r="G83" s="30"/>
      <c r="H83" s="30"/>
      <c r="I83" s="30"/>
      <c r="J83" s="30"/>
      <c r="K83" s="30"/>
      <c r="L83" s="30"/>
      <c r="M83" s="30"/>
      <c r="N83" s="30"/>
      <c r="O83" s="30"/>
      <c r="P83" s="30"/>
    </row>
    <row r="84" spans="2:16" ht="20.25">
      <c r="B84" s="30"/>
      <c r="C84" s="30"/>
      <c r="D84" s="30"/>
      <c r="E84" s="30"/>
      <c r="F84" s="30"/>
      <c r="G84" s="30"/>
      <c r="H84" s="30"/>
      <c r="I84" s="30"/>
      <c r="J84" s="30"/>
      <c r="K84" s="30"/>
      <c r="L84" s="30"/>
      <c r="M84" s="30"/>
      <c r="N84" s="30"/>
      <c r="O84" s="30"/>
      <c r="P84" s="30"/>
    </row>
    <row r="85" spans="2:16" ht="20.25">
      <c r="B85" s="30"/>
      <c r="C85" s="30"/>
      <c r="D85" s="30"/>
      <c r="E85" s="30"/>
      <c r="F85" s="30"/>
      <c r="G85" s="30"/>
      <c r="H85" s="30"/>
      <c r="I85" s="30"/>
      <c r="J85" s="30"/>
      <c r="K85" s="30"/>
      <c r="L85" s="30"/>
      <c r="M85" s="30"/>
      <c r="N85" s="30"/>
      <c r="O85" s="30"/>
      <c r="P85" s="30"/>
    </row>
    <row r="86" spans="2:16" ht="20.25">
      <c r="B86" s="30"/>
      <c r="C86" s="30"/>
      <c r="D86" s="30"/>
      <c r="E86" s="30"/>
      <c r="F86" s="30"/>
      <c r="G86" s="30"/>
      <c r="H86" s="30"/>
      <c r="I86" s="30"/>
      <c r="J86" s="30"/>
      <c r="K86" s="30"/>
      <c r="L86" s="30"/>
      <c r="M86" s="30"/>
      <c r="N86" s="30"/>
      <c r="O86" s="30"/>
      <c r="P86" s="30"/>
    </row>
    <row r="87" spans="2:16" ht="20.25">
      <c r="B87" s="30"/>
      <c r="C87" s="30"/>
      <c r="D87" s="30"/>
      <c r="E87" s="30"/>
      <c r="F87" s="30"/>
      <c r="G87" s="30"/>
      <c r="H87" s="30"/>
      <c r="I87" s="30"/>
      <c r="J87" s="30"/>
      <c r="K87" s="30"/>
      <c r="L87" s="30"/>
      <c r="M87" s="30"/>
      <c r="N87" s="30"/>
      <c r="O87" s="30"/>
      <c r="P87" s="30"/>
    </row>
    <row r="88" spans="2:16" ht="20.25">
      <c r="B88" s="30"/>
      <c r="C88" s="30"/>
      <c r="D88" s="30"/>
      <c r="E88" s="30"/>
      <c r="F88" s="30"/>
      <c r="G88" s="30"/>
      <c r="H88" s="30"/>
      <c r="I88" s="30"/>
      <c r="J88" s="30"/>
      <c r="K88" s="30"/>
      <c r="L88" s="30"/>
      <c r="M88" s="30"/>
      <c r="N88" s="30"/>
      <c r="O88" s="30"/>
      <c r="P88" s="30"/>
    </row>
    <row r="89" spans="2:16" ht="20.25">
      <c r="B89" s="30"/>
      <c r="C89" s="30"/>
      <c r="D89" s="30"/>
      <c r="E89" s="30"/>
      <c r="F89" s="30"/>
      <c r="G89" s="30"/>
      <c r="H89" s="30"/>
      <c r="I89" s="30"/>
      <c r="J89" s="30"/>
      <c r="K89" s="30"/>
      <c r="L89" s="30"/>
      <c r="M89" s="30"/>
      <c r="N89" s="30"/>
      <c r="O89" s="30"/>
      <c r="P89" s="30"/>
    </row>
    <row r="90" spans="2:16" ht="20.25">
      <c r="B90" s="30"/>
      <c r="C90" s="30"/>
      <c r="D90" s="30"/>
      <c r="E90" s="30"/>
      <c r="F90" s="30"/>
      <c r="G90" s="30"/>
      <c r="H90" s="30"/>
      <c r="I90" s="30"/>
      <c r="J90" s="30"/>
      <c r="K90" s="30"/>
      <c r="L90" s="30"/>
      <c r="M90" s="30"/>
      <c r="N90" s="30"/>
      <c r="O90" s="30"/>
      <c r="P90" s="30"/>
    </row>
    <row r="91" spans="2:16" ht="20.25">
      <c r="B91" s="30"/>
      <c r="C91" s="30"/>
      <c r="D91" s="30"/>
      <c r="E91" s="30"/>
      <c r="F91" s="30"/>
      <c r="G91" s="30"/>
      <c r="H91" s="30"/>
      <c r="I91" s="30"/>
      <c r="J91" s="30"/>
      <c r="K91" s="30"/>
      <c r="L91" s="30"/>
      <c r="M91" s="30"/>
      <c r="N91" s="30"/>
      <c r="O91" s="30"/>
      <c r="P91" s="30"/>
    </row>
    <row r="92" spans="2:16" ht="20.25">
      <c r="B92" s="30"/>
      <c r="C92" s="30"/>
      <c r="D92" s="30"/>
      <c r="E92" s="30"/>
      <c r="F92" s="30"/>
      <c r="G92" s="30"/>
      <c r="H92" s="30"/>
      <c r="I92" s="30"/>
      <c r="J92" s="30"/>
      <c r="K92" s="30"/>
      <c r="L92" s="30"/>
      <c r="M92" s="30"/>
      <c r="N92" s="30"/>
      <c r="O92" s="30"/>
      <c r="P92" s="30"/>
    </row>
    <row r="110" spans="2:16" ht="33.950000000000003" customHeight="1">
      <c r="B110" s="132" t="s">
        <v>148</v>
      </c>
      <c r="C110" s="133"/>
      <c r="D110" s="133"/>
      <c r="E110" s="133"/>
      <c r="F110" s="133"/>
      <c r="G110" s="133"/>
      <c r="H110" s="134"/>
      <c r="J110" s="132" t="s">
        <v>149</v>
      </c>
      <c r="K110" s="133"/>
      <c r="L110" s="133"/>
      <c r="M110" s="133"/>
      <c r="N110" s="133"/>
      <c r="O110" s="133"/>
      <c r="P110" s="134"/>
    </row>
    <row r="131" spans="2:16">
      <c r="B131" s="117" t="s">
        <v>150</v>
      </c>
      <c r="C131" s="117"/>
      <c r="D131" s="117"/>
      <c r="E131" s="117"/>
      <c r="F131" s="117"/>
      <c r="G131" s="117"/>
      <c r="H131" s="117"/>
      <c r="I131" s="117"/>
      <c r="J131" s="117"/>
      <c r="K131" s="117"/>
      <c r="L131" s="117"/>
      <c r="M131" s="117"/>
      <c r="N131" s="117"/>
      <c r="O131" s="117"/>
      <c r="P131" s="117"/>
    </row>
    <row r="132" spans="2:16">
      <c r="B132" s="117"/>
      <c r="C132" s="117"/>
      <c r="D132" s="117"/>
      <c r="E132" s="117"/>
      <c r="F132" s="117"/>
      <c r="G132" s="117"/>
      <c r="H132" s="117"/>
      <c r="I132" s="117"/>
      <c r="J132" s="117"/>
      <c r="K132" s="117"/>
      <c r="L132" s="117"/>
      <c r="M132" s="117"/>
      <c r="N132" s="117"/>
      <c r="O132" s="117"/>
      <c r="P132" s="117"/>
    </row>
    <row r="133" spans="2:16">
      <c r="B133" s="117"/>
      <c r="C133" s="117"/>
      <c r="D133" s="117"/>
      <c r="E133" s="117"/>
      <c r="F133" s="117"/>
      <c r="G133" s="117"/>
      <c r="H133" s="117"/>
      <c r="I133" s="117"/>
      <c r="J133" s="117"/>
      <c r="K133" s="117"/>
      <c r="L133" s="117"/>
      <c r="M133" s="117"/>
      <c r="N133" s="117"/>
      <c r="O133" s="117"/>
      <c r="P133" s="117"/>
    </row>
    <row r="135" spans="2:16" ht="27.6" customHeight="1">
      <c r="B135" s="34"/>
      <c r="C135" s="34"/>
      <c r="D135" s="34"/>
      <c r="E135" s="34"/>
      <c r="F135" s="34"/>
      <c r="G135" s="34"/>
      <c r="H135" s="34"/>
      <c r="I135" s="34"/>
      <c r="J135" s="34"/>
      <c r="K135" s="34"/>
      <c r="L135" s="34"/>
      <c r="M135" s="34"/>
      <c r="N135" s="34"/>
      <c r="O135" s="34"/>
      <c r="P135" s="34"/>
    </row>
    <row r="136" spans="2:16" ht="27.6" customHeight="1">
      <c r="B136" s="141" t="s">
        <v>70</v>
      </c>
      <c r="C136" s="142"/>
      <c r="D136" s="142"/>
      <c r="E136" s="142"/>
      <c r="F136" s="142"/>
      <c r="G136" s="142"/>
      <c r="H136" s="142"/>
      <c r="I136" s="142"/>
      <c r="J136" s="142"/>
      <c r="K136" s="142"/>
      <c r="L136" s="142"/>
      <c r="M136" s="142"/>
      <c r="N136" s="142"/>
      <c r="O136" s="142"/>
      <c r="P136" s="143"/>
    </row>
    <row r="137" spans="2:16" ht="27.6" customHeight="1">
      <c r="B137" s="34"/>
      <c r="C137" s="34"/>
      <c r="D137" s="34"/>
      <c r="E137" s="34"/>
      <c r="F137" s="34"/>
      <c r="G137" s="34"/>
      <c r="H137" s="34"/>
      <c r="I137" s="34"/>
      <c r="J137" s="34"/>
      <c r="K137" s="34"/>
      <c r="L137" s="34"/>
      <c r="M137" s="34"/>
      <c r="N137" s="34"/>
      <c r="O137" s="34"/>
      <c r="P137" s="34"/>
    </row>
    <row r="155" spans="3:15" ht="42.6" customHeight="1">
      <c r="C155" s="117" t="s">
        <v>151</v>
      </c>
      <c r="D155" s="117"/>
      <c r="E155" s="117"/>
      <c r="F155" s="117"/>
      <c r="G155" s="117"/>
      <c r="H155" s="117"/>
      <c r="I155" s="117"/>
      <c r="J155" s="117"/>
      <c r="K155" s="117"/>
      <c r="L155" s="117"/>
      <c r="M155" s="117"/>
      <c r="N155" s="117"/>
      <c r="O155" s="117"/>
    </row>
    <row r="156" spans="3:15" ht="27.6" customHeight="1">
      <c r="C156" s="61"/>
      <c r="D156" s="61"/>
      <c r="E156" s="61"/>
      <c r="F156" s="61"/>
      <c r="G156" s="61"/>
      <c r="H156" s="61"/>
      <c r="I156" s="61"/>
      <c r="J156" s="61"/>
      <c r="K156" s="61"/>
      <c r="L156" s="61"/>
      <c r="M156" s="61"/>
      <c r="N156" s="61"/>
      <c r="O156" s="61"/>
    </row>
    <row r="157" spans="3:15" ht="27.6" customHeight="1">
      <c r="C157" s="61"/>
      <c r="D157" s="61"/>
      <c r="E157" s="61"/>
      <c r="F157" s="61"/>
      <c r="G157" s="61"/>
      <c r="H157" s="61"/>
      <c r="I157" s="61"/>
      <c r="J157" s="61"/>
      <c r="K157" s="61"/>
      <c r="L157" s="61"/>
      <c r="M157" s="61"/>
      <c r="N157" s="61"/>
      <c r="O157" s="61"/>
    </row>
    <row r="158" spans="3:15" ht="27.6" customHeight="1">
      <c r="C158" s="61"/>
      <c r="D158" s="61"/>
      <c r="E158" s="61"/>
      <c r="F158" s="61"/>
      <c r="G158" s="61"/>
      <c r="H158" s="61"/>
      <c r="I158" s="61"/>
      <c r="J158" s="61"/>
      <c r="K158" s="61"/>
      <c r="L158" s="61"/>
      <c r="M158" s="61"/>
      <c r="N158" s="61"/>
      <c r="O158" s="61"/>
    </row>
    <row r="159" spans="3:15" ht="27.6" customHeight="1">
      <c r="C159" s="61"/>
      <c r="D159" s="61"/>
      <c r="E159" s="61"/>
      <c r="F159" s="61"/>
      <c r="G159" s="61"/>
      <c r="H159" s="61"/>
      <c r="I159" s="61"/>
      <c r="J159" s="61"/>
      <c r="K159" s="61"/>
      <c r="L159" s="61"/>
      <c r="M159" s="61"/>
      <c r="N159" s="61"/>
      <c r="O159" s="61"/>
    </row>
    <row r="160" spans="3:15" ht="27.6" customHeight="1">
      <c r="C160" s="61"/>
      <c r="D160" s="61"/>
      <c r="E160" s="61"/>
      <c r="F160" s="61"/>
      <c r="G160" s="61"/>
      <c r="H160" s="61"/>
      <c r="I160" s="61"/>
      <c r="J160" s="61"/>
      <c r="K160" s="61"/>
      <c r="L160" s="61"/>
      <c r="M160" s="61"/>
      <c r="N160" s="61"/>
      <c r="O160" s="61"/>
    </row>
    <row r="161" spans="2:16" ht="27.6" customHeight="1">
      <c r="C161" s="61"/>
      <c r="D161" s="61"/>
      <c r="E161" s="61"/>
      <c r="F161" s="61"/>
      <c r="G161" s="61"/>
      <c r="H161" s="61"/>
      <c r="I161" s="61"/>
      <c r="J161" s="61"/>
      <c r="K161" s="61"/>
      <c r="L161" s="61"/>
      <c r="M161" s="61"/>
      <c r="N161" s="61"/>
      <c r="O161" s="61"/>
    </row>
    <row r="162" spans="2:16" ht="27.6" customHeight="1">
      <c r="C162" s="61"/>
      <c r="D162" s="61"/>
      <c r="E162" s="61"/>
      <c r="F162" s="61"/>
      <c r="G162" s="61"/>
      <c r="H162" s="61"/>
      <c r="I162" s="61"/>
      <c r="J162" s="61"/>
      <c r="K162" s="61"/>
      <c r="L162" s="61"/>
      <c r="M162" s="61"/>
      <c r="N162" s="61"/>
      <c r="O162" s="61"/>
    </row>
    <row r="163" spans="2:16" ht="27.6" customHeight="1">
      <c r="C163" s="61"/>
      <c r="D163" s="61"/>
      <c r="E163" s="61"/>
      <c r="F163" s="61"/>
      <c r="G163" s="61"/>
      <c r="H163" s="61"/>
      <c r="I163" s="61"/>
      <c r="J163" s="61"/>
      <c r="K163" s="61"/>
      <c r="L163" s="61"/>
      <c r="M163" s="61"/>
      <c r="N163" s="61"/>
      <c r="O163" s="61"/>
    </row>
    <row r="164" spans="2:16" ht="27.6" customHeight="1">
      <c r="C164" s="61"/>
      <c r="D164" s="61"/>
      <c r="E164" s="61"/>
      <c r="F164" s="61"/>
      <c r="G164" s="61"/>
      <c r="H164" s="61"/>
      <c r="I164" s="61"/>
      <c r="J164" s="61"/>
      <c r="K164" s="61"/>
      <c r="L164" s="61"/>
      <c r="M164" s="61"/>
      <c r="N164" s="61"/>
      <c r="O164" s="61"/>
    </row>
    <row r="165" spans="2:16" ht="27.6" customHeight="1">
      <c r="C165" s="61"/>
      <c r="D165" s="61"/>
      <c r="E165" s="61"/>
      <c r="F165" s="61"/>
      <c r="G165" s="61"/>
      <c r="H165" s="61"/>
      <c r="I165" s="61"/>
      <c r="J165" s="61"/>
      <c r="K165" s="61"/>
      <c r="L165" s="61"/>
      <c r="M165" s="61"/>
      <c r="N165" s="61"/>
      <c r="O165" s="61"/>
    </row>
    <row r="166" spans="2:16" ht="54" customHeight="1">
      <c r="B166" s="116" t="s">
        <v>152</v>
      </c>
      <c r="C166" s="116"/>
      <c r="D166" s="116"/>
      <c r="E166" s="116"/>
      <c r="F166" s="116"/>
      <c r="G166" s="116"/>
      <c r="H166" s="116"/>
      <c r="I166" s="116"/>
      <c r="J166" s="116"/>
      <c r="K166" s="116"/>
      <c r="L166" s="116"/>
      <c r="M166" s="116"/>
      <c r="N166" s="116"/>
      <c r="O166" s="116"/>
      <c r="P166" s="116"/>
    </row>
    <row r="167" spans="2:16" ht="27.6" customHeight="1">
      <c r="C167" s="61"/>
      <c r="D167" s="61"/>
      <c r="E167" s="61"/>
      <c r="F167" s="61"/>
      <c r="G167" s="61"/>
      <c r="H167" s="61"/>
      <c r="I167" s="61"/>
      <c r="J167" s="61"/>
      <c r="K167" s="61"/>
      <c r="L167" s="61"/>
      <c r="M167" s="61"/>
      <c r="N167" s="61"/>
      <c r="O167" s="61"/>
    </row>
    <row r="168" spans="2:16" ht="27.6" customHeight="1">
      <c r="C168" s="61"/>
      <c r="D168" s="61"/>
      <c r="E168" s="61"/>
      <c r="F168" s="61"/>
      <c r="G168" s="61"/>
      <c r="H168" s="61"/>
      <c r="I168" s="61"/>
      <c r="J168" s="61"/>
      <c r="K168" s="61"/>
      <c r="L168" s="61"/>
      <c r="M168" s="61"/>
      <c r="N168" s="61"/>
      <c r="O168" s="61"/>
    </row>
    <row r="169" spans="2:16" ht="27.6" customHeight="1">
      <c r="C169" s="61"/>
      <c r="D169" s="61"/>
      <c r="E169" s="61"/>
      <c r="F169" s="61"/>
      <c r="G169" s="61"/>
      <c r="H169" s="61"/>
      <c r="I169" s="61"/>
      <c r="J169" s="61"/>
      <c r="K169" s="61"/>
      <c r="L169" s="61"/>
      <c r="M169" s="61"/>
      <c r="N169" s="61"/>
      <c r="O169" s="61"/>
    </row>
    <row r="170" spans="2:16" ht="41.1" customHeight="1">
      <c r="C170" s="61"/>
      <c r="D170" s="61"/>
      <c r="E170" s="61"/>
      <c r="F170" s="61"/>
      <c r="G170" s="61"/>
      <c r="H170" s="61"/>
      <c r="I170" s="61"/>
      <c r="J170" s="61"/>
    </row>
    <row r="171" spans="2:16" ht="42.6" customHeight="1">
      <c r="C171" s="61"/>
      <c r="D171" s="61"/>
      <c r="E171" s="61"/>
      <c r="F171" s="61"/>
      <c r="G171" s="61"/>
      <c r="H171" s="61"/>
      <c r="I171" s="61"/>
      <c r="J171" s="61"/>
      <c r="K171" s="116"/>
      <c r="L171" s="116"/>
      <c r="M171" s="116"/>
      <c r="N171" s="116"/>
      <c r="O171" s="116"/>
      <c r="P171" s="116"/>
    </row>
    <row r="172" spans="2:16" ht="50.45" customHeight="1">
      <c r="C172" s="117"/>
      <c r="D172" s="117"/>
      <c r="E172" s="117"/>
      <c r="F172" s="117"/>
      <c r="G172" s="117"/>
      <c r="H172" s="117"/>
      <c r="I172" s="117"/>
      <c r="J172" s="117"/>
      <c r="K172" s="117"/>
      <c r="L172" s="117"/>
      <c r="M172" s="117"/>
      <c r="N172" s="117"/>
      <c r="O172" s="117"/>
    </row>
    <row r="173" spans="2:16" ht="27.6" customHeight="1">
      <c r="C173" s="61"/>
      <c r="D173" s="61"/>
      <c r="E173" s="61"/>
      <c r="F173" s="61"/>
      <c r="G173" s="61"/>
      <c r="H173" s="61"/>
      <c r="I173" s="61"/>
      <c r="J173" s="61"/>
      <c r="K173" s="61"/>
      <c r="L173" s="61"/>
      <c r="M173" s="61"/>
      <c r="N173" s="61"/>
      <c r="O173" s="61"/>
    </row>
    <row r="174" spans="2:16" ht="27.6" customHeight="1">
      <c r="C174" s="61"/>
      <c r="D174" s="61"/>
      <c r="E174" s="61"/>
      <c r="F174" s="61"/>
      <c r="G174" s="61"/>
      <c r="H174" s="61"/>
      <c r="I174" s="61"/>
      <c r="J174" s="61"/>
      <c r="K174" s="61"/>
      <c r="L174" s="61"/>
      <c r="M174" s="61"/>
      <c r="N174" s="61"/>
      <c r="O174" s="61"/>
    </row>
    <row r="175" spans="2:16" ht="65.099999999999994" customHeight="1">
      <c r="B175" s="116" t="s">
        <v>153</v>
      </c>
      <c r="C175" s="116"/>
      <c r="D175" s="116"/>
      <c r="E175" s="116"/>
      <c r="F175" s="116"/>
      <c r="G175" s="116"/>
      <c r="H175" s="116"/>
      <c r="I175" s="61"/>
      <c r="J175" s="117" t="s">
        <v>154</v>
      </c>
      <c r="K175" s="117"/>
      <c r="L175" s="117"/>
      <c r="M175" s="117"/>
      <c r="N175" s="117"/>
      <c r="O175" s="117"/>
      <c r="P175" s="117"/>
    </row>
  </sheetData>
  <mergeCells count="19">
    <mergeCell ref="J110:P110"/>
    <mergeCell ref="B136:P136"/>
    <mergeCell ref="C155:O155"/>
    <mergeCell ref="C172:O172"/>
    <mergeCell ref="B175:H175"/>
    <mergeCell ref="J175:P175"/>
    <mergeCell ref="B131:P133"/>
    <mergeCell ref="B166:P166"/>
    <mergeCell ref="K171:P171"/>
    <mergeCell ref="B110:H110"/>
    <mergeCell ref="B1:P1"/>
    <mergeCell ref="B46:H46"/>
    <mergeCell ref="J46:P46"/>
    <mergeCell ref="B74:P74"/>
    <mergeCell ref="B28:P28"/>
    <mergeCell ref="B49:P49"/>
    <mergeCell ref="C20:O20"/>
    <mergeCell ref="B68:P71"/>
    <mergeCell ref="B26:P26"/>
  </mergeCells>
  <pageMargins left="0.70866141732283472" right="0.70866141732283472" top="0.74803149606299213" bottom="0.74803149606299213" header="0.31496062992125984" footer="0.31496062992125984"/>
  <pageSetup paperSize="9" scale="48" fitToHeight="0" orientation="portrait" r:id="rId1"/>
  <headerFooter>
    <oddHeader>&amp;C&amp;"Arial,Bold"&amp;18&amp;A</oddHeader>
  </headerFooter>
  <rowBreaks count="2" manualBreakCount="2">
    <brk id="72" max="16" man="1"/>
    <brk id="134"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7E8DA-512F-4468-B547-06B0310C0A19}">
  <sheetPr>
    <pageSetUpPr fitToPage="1"/>
  </sheetPr>
  <dimension ref="B1:P243"/>
  <sheetViews>
    <sheetView view="pageBreakPreview" topLeftCell="A147" zoomScale="90" zoomScaleNormal="81" workbookViewId="0">
      <selection activeCell="B146" sqref="B146:O146"/>
    </sheetView>
  </sheetViews>
  <sheetFormatPr defaultRowHeight="15"/>
  <cols>
    <col min="1" max="1" width="3.33203125" customWidth="1"/>
    <col min="2" max="2" width="17.33203125" style="80" customWidth="1"/>
    <col min="9" max="9" width="2.6640625" customWidth="1"/>
    <col min="11" max="11" width="17.33203125" bestFit="1" customWidth="1"/>
  </cols>
  <sheetData>
    <row r="1" spans="2:16" ht="23.25">
      <c r="B1" s="144" t="s">
        <v>21</v>
      </c>
      <c r="C1" s="145"/>
      <c r="D1" s="145"/>
      <c r="E1" s="145"/>
      <c r="F1" s="145"/>
      <c r="G1" s="145"/>
      <c r="H1" s="145"/>
      <c r="I1" s="145"/>
      <c r="J1" s="145"/>
      <c r="K1" s="145"/>
      <c r="L1" s="145"/>
      <c r="M1" s="145"/>
      <c r="N1" s="145"/>
      <c r="O1" s="146"/>
    </row>
    <row r="5" spans="2:16" ht="69.599999999999994" customHeight="1">
      <c r="J5" s="128"/>
      <c r="K5" s="128"/>
      <c r="L5" s="128"/>
      <c r="M5" s="128"/>
      <c r="N5" s="128"/>
      <c r="O5" s="128"/>
    </row>
    <row r="16" spans="2:16" ht="15.6" customHeight="1">
      <c r="B16" s="128" t="s">
        <v>71</v>
      </c>
      <c r="C16" s="128"/>
      <c r="D16" s="128"/>
      <c r="E16" s="128"/>
      <c r="F16" s="128"/>
      <c r="G16" s="128"/>
      <c r="H16" s="128"/>
      <c r="J16" s="128" t="s">
        <v>105</v>
      </c>
      <c r="K16" s="128"/>
      <c r="L16" s="128"/>
      <c r="M16" s="128"/>
      <c r="N16" s="128"/>
      <c r="O16" s="128"/>
      <c r="P16" s="128"/>
    </row>
    <row r="17" spans="2:16">
      <c r="B17" s="128"/>
      <c r="C17" s="128"/>
      <c r="D17" s="128"/>
      <c r="E17" s="128"/>
      <c r="F17" s="128"/>
      <c r="G17" s="128"/>
      <c r="H17" s="128"/>
      <c r="J17" s="128"/>
      <c r="K17" s="128"/>
      <c r="L17" s="128"/>
      <c r="M17" s="128"/>
      <c r="N17" s="128"/>
      <c r="O17" s="128"/>
      <c r="P17" s="128"/>
    </row>
    <row r="18" spans="2:16">
      <c r="J18" s="128"/>
      <c r="K18" s="128"/>
      <c r="L18" s="128"/>
      <c r="M18" s="128"/>
      <c r="N18" s="128"/>
      <c r="O18" s="128"/>
      <c r="P18" s="128"/>
    </row>
    <row r="19" spans="2:16">
      <c r="J19" s="128"/>
      <c r="K19" s="128"/>
      <c r="L19" s="128"/>
      <c r="M19" s="128"/>
      <c r="N19" s="128"/>
      <c r="O19" s="128"/>
      <c r="P19" s="128"/>
    </row>
    <row r="21" spans="2:16" ht="77.099999999999994" customHeight="1">
      <c r="K21" s="128"/>
      <c r="L21" s="128"/>
      <c r="M21" s="128"/>
      <c r="N21" s="128"/>
      <c r="O21" s="128"/>
    </row>
    <row r="47" spans="3:15">
      <c r="C47" s="117" t="s">
        <v>155</v>
      </c>
      <c r="D47" s="117"/>
      <c r="E47" s="117"/>
      <c r="F47" s="117"/>
      <c r="G47" s="117"/>
      <c r="H47" s="117"/>
      <c r="I47" s="117"/>
      <c r="J47" s="117"/>
      <c r="K47" s="117"/>
      <c r="L47" s="117"/>
      <c r="M47" s="117"/>
      <c r="N47" s="117"/>
      <c r="O47" s="117"/>
    </row>
    <row r="48" spans="3:15">
      <c r="C48" s="117"/>
      <c r="D48" s="117"/>
      <c r="E48" s="117"/>
      <c r="F48" s="117"/>
      <c r="G48" s="117"/>
      <c r="H48" s="117"/>
      <c r="I48" s="117"/>
      <c r="J48" s="117"/>
      <c r="K48" s="117"/>
      <c r="L48" s="117"/>
      <c r="M48" s="117"/>
      <c r="N48" s="117"/>
      <c r="O48" s="117"/>
    </row>
    <row r="49" spans="3:15">
      <c r="C49" s="117"/>
      <c r="D49" s="117"/>
      <c r="E49" s="117"/>
      <c r="F49" s="117"/>
      <c r="G49" s="117"/>
      <c r="H49" s="117"/>
      <c r="I49" s="117"/>
      <c r="J49" s="117"/>
      <c r="K49" s="117"/>
      <c r="L49" s="117"/>
      <c r="M49" s="117"/>
      <c r="N49" s="117"/>
      <c r="O49" s="117"/>
    </row>
    <row r="50" spans="3:15">
      <c r="C50" s="117"/>
      <c r="D50" s="117"/>
      <c r="E50" s="117"/>
      <c r="F50" s="117"/>
      <c r="G50" s="117"/>
      <c r="H50" s="117"/>
      <c r="I50" s="117"/>
      <c r="J50" s="117"/>
      <c r="K50" s="117"/>
      <c r="L50" s="117"/>
      <c r="M50" s="117"/>
      <c r="N50" s="117"/>
      <c r="O50" s="117"/>
    </row>
    <row r="54" spans="3:15">
      <c r="K54" s="147" t="s">
        <v>72</v>
      </c>
      <c r="L54" s="149" t="s">
        <v>73</v>
      </c>
      <c r="M54" s="150"/>
      <c r="N54" s="151"/>
    </row>
    <row r="55" spans="3:15" ht="57">
      <c r="K55" s="148"/>
      <c r="L55" s="35" t="s">
        <v>74</v>
      </c>
      <c r="M55" s="35" t="s">
        <v>156</v>
      </c>
      <c r="N55" s="36" t="s">
        <v>75</v>
      </c>
    </row>
    <row r="56" spans="3:15">
      <c r="K56" s="19" t="s">
        <v>61</v>
      </c>
      <c r="L56" s="37">
        <v>2199</v>
      </c>
      <c r="M56" s="37">
        <v>1221</v>
      </c>
      <c r="N56" s="21">
        <f t="shared" ref="N56:N63" si="0">(M56-L56)/L56</f>
        <v>-0.44474761255115963</v>
      </c>
    </row>
    <row r="57" spans="3:15">
      <c r="K57" s="19" t="s">
        <v>77</v>
      </c>
      <c r="L57" s="37">
        <v>1250</v>
      </c>
      <c r="M57" s="37">
        <v>856</v>
      </c>
      <c r="N57" s="21">
        <f t="shared" si="0"/>
        <v>-0.31519999999999998</v>
      </c>
    </row>
    <row r="58" spans="3:15">
      <c r="K58" s="19" t="s">
        <v>79</v>
      </c>
      <c r="L58" s="37">
        <v>1041</v>
      </c>
      <c r="M58" s="37">
        <v>884</v>
      </c>
      <c r="N58" s="21">
        <f t="shared" si="0"/>
        <v>-0.15081652257444764</v>
      </c>
    </row>
    <row r="59" spans="3:15">
      <c r="K59" s="19" t="s">
        <v>76</v>
      </c>
      <c r="L59" s="37">
        <v>1444</v>
      </c>
      <c r="M59" s="37">
        <v>796</v>
      </c>
      <c r="N59" s="21">
        <f t="shared" si="0"/>
        <v>-0.44875346260387811</v>
      </c>
    </row>
    <row r="60" spans="3:15">
      <c r="K60" s="19" t="s">
        <v>78</v>
      </c>
      <c r="L60" s="37">
        <v>993</v>
      </c>
      <c r="M60" s="37">
        <v>739</v>
      </c>
      <c r="N60" s="21">
        <f t="shared" si="0"/>
        <v>-0.25579053373615307</v>
      </c>
    </row>
    <row r="61" spans="3:15">
      <c r="K61" s="39" t="s">
        <v>63</v>
      </c>
      <c r="L61" s="40">
        <v>1933</v>
      </c>
      <c r="M61" s="40">
        <v>1512</v>
      </c>
      <c r="N61" s="21">
        <f t="shared" si="0"/>
        <v>-0.21779617175375066</v>
      </c>
    </row>
    <row r="62" spans="3:15">
      <c r="K62" s="19" t="s">
        <v>62</v>
      </c>
      <c r="L62" s="37">
        <v>2071</v>
      </c>
      <c r="M62" s="37">
        <v>1613</v>
      </c>
      <c r="N62" s="21">
        <f t="shared" si="0"/>
        <v>-0.22114920328343796</v>
      </c>
    </row>
    <row r="63" spans="3:15">
      <c r="K63" s="22" t="s">
        <v>60</v>
      </c>
      <c r="L63" s="38">
        <v>1915</v>
      </c>
      <c r="M63" s="38">
        <v>1355</v>
      </c>
      <c r="N63" s="23">
        <f t="shared" si="0"/>
        <v>-0.29242819843342038</v>
      </c>
    </row>
    <row r="88" spans="8:15" ht="15.6" customHeight="1">
      <c r="H88" s="117" t="s">
        <v>157</v>
      </c>
      <c r="I88" s="117"/>
      <c r="J88" s="117"/>
      <c r="K88" s="117"/>
      <c r="L88" s="117"/>
      <c r="M88" s="117"/>
      <c r="N88" s="117"/>
      <c r="O88" s="117"/>
    </row>
    <row r="89" spans="8:15">
      <c r="H89" s="117"/>
      <c r="I89" s="117"/>
      <c r="J89" s="117"/>
      <c r="K89" s="117"/>
      <c r="L89" s="117"/>
      <c r="M89" s="117"/>
      <c r="N89" s="117"/>
      <c r="O89" s="117"/>
    </row>
    <row r="90" spans="8:15">
      <c r="H90" s="117"/>
      <c r="I90" s="117"/>
      <c r="J90" s="117"/>
      <c r="K90" s="117"/>
      <c r="L90" s="117"/>
      <c r="M90" s="117"/>
      <c r="N90" s="117"/>
      <c r="O90" s="117"/>
    </row>
    <row r="91" spans="8:15">
      <c r="H91" s="117"/>
      <c r="I91" s="117"/>
      <c r="J91" s="117"/>
      <c r="K91" s="117"/>
      <c r="L91" s="117"/>
      <c r="M91" s="117"/>
      <c r="N91" s="117"/>
      <c r="O91" s="117"/>
    </row>
    <row r="92" spans="8:15">
      <c r="H92" s="117"/>
      <c r="I92" s="117"/>
      <c r="J92" s="117"/>
      <c r="K92" s="117"/>
      <c r="L92" s="117"/>
      <c r="M92" s="117"/>
      <c r="N92" s="117"/>
      <c r="O92" s="117"/>
    </row>
    <row r="93" spans="8:15">
      <c r="H93" s="117"/>
      <c r="I93" s="117"/>
      <c r="J93" s="117"/>
      <c r="K93" s="117"/>
      <c r="L93" s="117"/>
      <c r="M93" s="117"/>
      <c r="N93" s="117"/>
      <c r="O93" s="117"/>
    </row>
    <row r="94" spans="8:15">
      <c r="H94" s="117"/>
      <c r="I94" s="117"/>
      <c r="J94" s="117"/>
      <c r="K94" s="117"/>
      <c r="L94" s="117"/>
      <c r="M94" s="117"/>
      <c r="N94" s="117"/>
      <c r="O94" s="117"/>
    </row>
    <row r="95" spans="8:15">
      <c r="H95" s="117"/>
      <c r="I95" s="117"/>
      <c r="J95" s="117"/>
      <c r="K95" s="117"/>
      <c r="L95" s="117"/>
      <c r="M95" s="117"/>
      <c r="N95" s="117"/>
      <c r="O95" s="117"/>
    </row>
    <row r="96" spans="8:15">
      <c r="H96" s="117"/>
      <c r="I96" s="117"/>
      <c r="J96" s="117"/>
      <c r="K96" s="117"/>
      <c r="L96" s="117"/>
      <c r="M96" s="117"/>
      <c r="N96" s="117"/>
      <c r="O96" s="117"/>
    </row>
    <row r="97" spans="2:15">
      <c r="H97" s="117"/>
      <c r="I97" s="117"/>
      <c r="J97" s="117"/>
      <c r="K97" s="117"/>
      <c r="L97" s="117"/>
      <c r="M97" s="117"/>
      <c r="N97" s="117"/>
      <c r="O97" s="117"/>
    </row>
    <row r="98" spans="2:15">
      <c r="H98" s="117"/>
      <c r="I98" s="117"/>
      <c r="J98" s="117"/>
      <c r="K98" s="117"/>
      <c r="L98" s="117"/>
      <c r="M98" s="117"/>
      <c r="N98" s="117"/>
      <c r="O98" s="117"/>
    </row>
    <row r="101" spans="2:15">
      <c r="K101" s="26"/>
      <c r="L101" s="26"/>
      <c r="M101" s="26"/>
      <c r="N101" s="26"/>
    </row>
    <row r="103" spans="2:15" ht="20.25">
      <c r="B103" s="121" t="s">
        <v>4</v>
      </c>
      <c r="C103" s="122"/>
      <c r="D103" s="122"/>
      <c r="E103" s="122"/>
      <c r="F103" s="122"/>
      <c r="G103" s="122"/>
      <c r="H103" s="122"/>
      <c r="I103" s="122"/>
      <c r="J103" s="122"/>
      <c r="K103" s="122"/>
      <c r="L103" s="122"/>
      <c r="M103" s="122"/>
      <c r="N103" s="122"/>
      <c r="O103" s="123"/>
    </row>
    <row r="104" spans="2:15" ht="23.25">
      <c r="B104" s="82"/>
      <c r="C104" s="62"/>
      <c r="D104" s="62"/>
    </row>
    <row r="105" spans="2:15" ht="23.25">
      <c r="B105" s="156" t="s">
        <v>174</v>
      </c>
      <c r="C105" s="157"/>
      <c r="D105" s="157"/>
      <c r="E105" s="157"/>
      <c r="F105" s="157"/>
      <c r="G105" s="157"/>
      <c r="H105" s="157"/>
      <c r="I105" s="157"/>
      <c r="J105" s="157"/>
      <c r="K105" s="157"/>
      <c r="L105" s="157"/>
      <c r="M105" s="157"/>
      <c r="N105" s="157"/>
      <c r="O105" s="158"/>
    </row>
    <row r="106" spans="2:15" ht="18" customHeight="1">
      <c r="B106" s="128"/>
      <c r="C106" s="128"/>
      <c r="D106" s="128"/>
      <c r="E106" s="128"/>
      <c r="F106" s="128"/>
      <c r="G106" s="128"/>
      <c r="H106" s="128"/>
      <c r="I106" s="128"/>
      <c r="J106" s="128"/>
      <c r="K106" s="128"/>
      <c r="L106" s="128"/>
      <c r="M106" s="128"/>
      <c r="N106" s="128"/>
      <c r="O106" s="128"/>
    </row>
    <row r="107" spans="2:15" ht="28.5" customHeight="1">
      <c r="B107" s="160" t="s">
        <v>175</v>
      </c>
      <c r="C107" s="160"/>
      <c r="D107" s="160"/>
      <c r="E107" s="160"/>
      <c r="F107" s="160"/>
      <c r="G107" s="160"/>
      <c r="H107" s="160"/>
      <c r="I107" s="160"/>
      <c r="J107" s="160"/>
      <c r="K107" s="160"/>
      <c r="L107" s="160"/>
      <c r="M107" s="160"/>
      <c r="N107" s="160"/>
    </row>
    <row r="108" spans="2:15" ht="31.5" customHeight="1">
      <c r="B108" s="83"/>
    </row>
    <row r="109" spans="2:15">
      <c r="B109" s="161" t="s">
        <v>266</v>
      </c>
      <c r="C109" s="161"/>
      <c r="D109" s="161"/>
      <c r="E109" s="161"/>
      <c r="F109" s="161"/>
      <c r="G109" s="161"/>
      <c r="H109" s="161"/>
      <c r="I109" s="161"/>
      <c r="J109" s="161"/>
      <c r="K109" s="161"/>
      <c r="L109" s="161"/>
      <c r="M109" s="161"/>
      <c r="N109" s="161"/>
    </row>
    <row r="110" spans="2:15" ht="41.45" customHeight="1">
      <c r="B110" s="161" t="s">
        <v>176</v>
      </c>
      <c r="C110" s="161"/>
      <c r="D110" s="161"/>
      <c r="E110" s="161"/>
      <c r="F110" s="161"/>
      <c r="G110" s="161"/>
      <c r="H110" s="161"/>
      <c r="I110" s="161"/>
      <c r="J110" s="161"/>
      <c r="K110" s="161"/>
      <c r="L110" s="161"/>
      <c r="M110" s="161"/>
      <c r="N110" s="161"/>
    </row>
    <row r="111" spans="2:15" ht="52.5" customHeight="1">
      <c r="B111" s="161" t="s">
        <v>177</v>
      </c>
      <c r="C111" s="161"/>
      <c r="D111" s="161"/>
      <c r="E111" s="161"/>
      <c r="F111" s="161"/>
      <c r="G111" s="161"/>
      <c r="H111" s="161"/>
      <c r="I111" s="161"/>
      <c r="J111" s="161"/>
      <c r="K111" s="161"/>
      <c r="L111" s="161"/>
      <c r="M111" s="161"/>
      <c r="N111" s="161"/>
    </row>
    <row r="112" spans="2:15" ht="31.5" customHeight="1">
      <c r="B112" s="128" t="s">
        <v>178</v>
      </c>
      <c r="C112" s="128"/>
      <c r="D112" s="128"/>
      <c r="E112" s="128"/>
      <c r="F112" s="128"/>
      <c r="G112" s="128"/>
      <c r="H112" s="128"/>
      <c r="I112" s="128"/>
      <c r="J112" s="128"/>
      <c r="K112" s="128"/>
      <c r="L112" s="128"/>
      <c r="M112" s="128"/>
      <c r="N112" s="128"/>
    </row>
    <row r="114" spans="2:15" ht="18">
      <c r="B114" s="87" t="s">
        <v>179</v>
      </c>
      <c r="F114" s="47" t="s">
        <v>180</v>
      </c>
    </row>
    <row r="116" spans="2:15" ht="18">
      <c r="B116" s="153" t="s">
        <v>181</v>
      </c>
      <c r="C116" s="154"/>
      <c r="D116" s="154"/>
      <c r="E116" s="154"/>
      <c r="F116" s="154"/>
      <c r="G116" s="154"/>
      <c r="H116" s="154"/>
      <c r="I116" s="154"/>
      <c r="J116" s="154"/>
      <c r="K116" s="154"/>
      <c r="L116" s="154"/>
      <c r="M116" s="154"/>
      <c r="N116" s="154"/>
      <c r="O116" s="155"/>
    </row>
    <row r="118" spans="2:15" ht="23.1" customHeight="1">
      <c r="B118" s="80" t="s">
        <v>182</v>
      </c>
    </row>
    <row r="119" spans="2:15" ht="23.1" customHeight="1">
      <c r="B119" s="80" t="s">
        <v>183</v>
      </c>
    </row>
    <row r="120" spans="2:15" ht="23.1" customHeight="1">
      <c r="B120" s="80" t="s">
        <v>184</v>
      </c>
    </row>
    <row r="121" spans="2:15" ht="21.6" customHeight="1">
      <c r="B121" s="159" t="s">
        <v>185</v>
      </c>
      <c r="C121" s="159"/>
      <c r="D121" s="159"/>
      <c r="E121" s="159"/>
      <c r="F121" s="159"/>
      <c r="G121" s="159"/>
      <c r="H121" s="159"/>
    </row>
    <row r="123" spans="2:15" ht="18">
      <c r="B123" s="153" t="s">
        <v>186</v>
      </c>
      <c r="C123" s="154"/>
      <c r="D123" s="154"/>
      <c r="E123" s="154"/>
      <c r="F123" s="154"/>
      <c r="G123" s="154"/>
      <c r="H123" s="154"/>
      <c r="I123" s="154"/>
      <c r="J123" s="154"/>
      <c r="K123" s="154"/>
      <c r="L123" s="154"/>
      <c r="M123" s="154"/>
      <c r="N123" s="154"/>
      <c r="O123" s="155"/>
    </row>
    <row r="124" spans="2:15">
      <c r="K124" s="33"/>
    </row>
    <row r="125" spans="2:15" ht="31.5" customHeight="1">
      <c r="B125" s="152" t="s">
        <v>187</v>
      </c>
      <c r="C125" s="152"/>
      <c r="D125">
        <v>167</v>
      </c>
      <c r="L125" s="63"/>
      <c r="M125" s="63"/>
    </row>
    <row r="126" spans="2:15" ht="18" customHeight="1">
      <c r="B126" s="80" t="s">
        <v>188</v>
      </c>
      <c r="D126">
        <v>32</v>
      </c>
    </row>
    <row r="127" spans="2:15" ht="17.100000000000001" customHeight="1"/>
    <row r="128" spans="2:15" ht="18">
      <c r="B128" s="153" t="s">
        <v>212</v>
      </c>
      <c r="C128" s="154"/>
      <c r="D128" s="154"/>
      <c r="E128" s="154"/>
      <c r="F128" s="154"/>
      <c r="G128" s="154"/>
      <c r="H128" s="154"/>
      <c r="I128" s="154"/>
      <c r="J128" s="154"/>
      <c r="K128" s="154"/>
      <c r="L128" s="154"/>
      <c r="M128" s="154"/>
      <c r="N128" s="154"/>
      <c r="O128" s="155"/>
    </row>
    <row r="130" spans="2:15" ht="18.600000000000001" customHeight="1">
      <c r="B130" s="84" t="s">
        <v>211</v>
      </c>
    </row>
    <row r="131" spans="2:15" ht="18.600000000000001" customHeight="1">
      <c r="B131" s="84" t="s">
        <v>210</v>
      </c>
    </row>
    <row r="132" spans="2:15" ht="18.600000000000001" customHeight="1">
      <c r="B132" s="84" t="s">
        <v>209</v>
      </c>
      <c r="C132" s="28"/>
      <c r="D132" s="28"/>
      <c r="E132" s="28"/>
      <c r="F132" s="28"/>
      <c r="G132" s="28"/>
      <c r="H132" s="28"/>
    </row>
    <row r="133" spans="2:15" ht="18.600000000000001" customHeight="1">
      <c r="B133" s="84" t="s">
        <v>208</v>
      </c>
    </row>
    <row r="134" spans="2:15" ht="18.600000000000001" customHeight="1">
      <c r="B134" s="84" t="s">
        <v>207</v>
      </c>
      <c r="C134" s="33"/>
      <c r="D134" s="33"/>
      <c r="E134" s="33"/>
      <c r="F134" s="33"/>
      <c r="G134" s="33"/>
    </row>
    <row r="135" spans="2:15" ht="39.950000000000003" customHeight="1">
      <c r="B135" s="162" t="s">
        <v>267</v>
      </c>
      <c r="C135" s="163"/>
      <c r="D135" s="163"/>
      <c r="E135" s="163"/>
      <c r="F135" s="163"/>
      <c r="G135" s="163"/>
      <c r="H135" s="163"/>
      <c r="I135" s="163"/>
      <c r="J135" s="163"/>
      <c r="K135" s="163"/>
      <c r="L135" s="163"/>
      <c r="M135" s="163"/>
      <c r="N135" s="163"/>
      <c r="O135" s="163"/>
    </row>
    <row r="136" spans="2:15" ht="18.600000000000001" customHeight="1">
      <c r="B136" s="84" t="s">
        <v>206</v>
      </c>
      <c r="E136" s="86"/>
    </row>
    <row r="137" spans="2:15" ht="60" customHeight="1">
      <c r="B137" s="165" t="s">
        <v>189</v>
      </c>
      <c r="C137" s="165"/>
      <c r="D137" s="165"/>
      <c r="E137" s="165"/>
      <c r="F137" s="165"/>
      <c r="G137" s="165"/>
      <c r="H137" s="165"/>
      <c r="I137" s="165"/>
      <c r="J137" s="165"/>
      <c r="K137" s="165"/>
      <c r="L137" s="165"/>
      <c r="M137" s="165"/>
      <c r="N137" s="165"/>
      <c r="O137" s="165"/>
    </row>
    <row r="138" spans="2:15" ht="36.950000000000003" customHeight="1">
      <c r="B138" s="162" t="s">
        <v>205</v>
      </c>
      <c r="C138" s="163"/>
      <c r="D138" s="163"/>
      <c r="E138" s="163"/>
      <c r="F138" s="163"/>
      <c r="G138" s="163"/>
      <c r="H138" s="163"/>
      <c r="I138" s="163"/>
      <c r="J138" s="163"/>
      <c r="K138" s="163"/>
      <c r="L138" s="163"/>
      <c r="M138" s="163"/>
      <c r="N138" s="163"/>
      <c r="O138" s="163"/>
    </row>
    <row r="139" spans="2:15" ht="18.600000000000001" customHeight="1">
      <c r="B139" s="84" t="s">
        <v>204</v>
      </c>
    </row>
    <row r="140" spans="2:15" ht="18.600000000000001" customHeight="1">
      <c r="B140" s="84" t="s">
        <v>203</v>
      </c>
    </row>
    <row r="141" spans="2:15" ht="18.600000000000001" customHeight="1">
      <c r="B141" s="84" t="s">
        <v>268</v>
      </c>
    </row>
    <row r="142" spans="2:15" ht="36" customHeight="1">
      <c r="B142" s="165" t="s">
        <v>190</v>
      </c>
      <c r="C142" s="165"/>
      <c r="D142" s="165"/>
      <c r="E142" s="165"/>
      <c r="F142" s="165"/>
      <c r="G142" s="165"/>
      <c r="H142" s="165"/>
      <c r="I142" s="165"/>
      <c r="J142" s="165"/>
      <c r="K142" s="165"/>
      <c r="L142" s="165"/>
      <c r="M142" s="165"/>
      <c r="N142" s="165"/>
      <c r="O142" s="165"/>
    </row>
    <row r="143" spans="2:15" ht="38.450000000000003" customHeight="1">
      <c r="B143" s="165" t="s">
        <v>191</v>
      </c>
      <c r="C143" s="165"/>
      <c r="D143" s="165"/>
      <c r="E143" s="165"/>
      <c r="F143" s="165"/>
      <c r="G143" s="165"/>
      <c r="H143" s="165"/>
      <c r="I143" s="165"/>
      <c r="J143" s="165"/>
      <c r="K143" s="165"/>
      <c r="L143" s="165"/>
      <c r="M143" s="165"/>
      <c r="N143" s="165"/>
      <c r="O143" s="165"/>
    </row>
    <row r="144" spans="2:15" ht="36.6" customHeight="1">
      <c r="B144" s="162" t="s">
        <v>202</v>
      </c>
      <c r="C144" s="163"/>
      <c r="D144" s="163"/>
      <c r="E144" s="163"/>
      <c r="F144" s="163"/>
      <c r="G144" s="163"/>
      <c r="H144" s="163"/>
      <c r="I144" s="163"/>
      <c r="J144" s="163"/>
      <c r="K144" s="163"/>
      <c r="L144" s="163"/>
      <c r="M144" s="163"/>
      <c r="N144" s="163"/>
      <c r="O144" s="163"/>
    </row>
    <row r="145" spans="2:15" ht="18.600000000000001" customHeight="1">
      <c r="B145" s="81" t="s">
        <v>192</v>
      </c>
    </row>
    <row r="146" spans="2:15" ht="36.6" customHeight="1">
      <c r="B146" s="164" t="s">
        <v>193</v>
      </c>
      <c r="C146" s="164"/>
      <c r="D146" s="164"/>
      <c r="E146" s="164"/>
      <c r="F146" s="164"/>
      <c r="G146" s="164"/>
      <c r="H146" s="164"/>
      <c r="I146" s="164"/>
      <c r="J146" s="164"/>
      <c r="K146" s="164"/>
      <c r="L146" s="164"/>
      <c r="M146" s="164"/>
      <c r="N146" s="164"/>
      <c r="O146" s="164"/>
    </row>
    <row r="147" spans="2:15" ht="18.600000000000001" customHeight="1">
      <c r="B147" s="81" t="s">
        <v>194</v>
      </c>
    </row>
    <row r="148" spans="2:15" ht="18.600000000000001" customHeight="1">
      <c r="B148" s="84" t="s">
        <v>201</v>
      </c>
    </row>
    <row r="149" spans="2:15" ht="18.600000000000001" customHeight="1">
      <c r="B149" s="84" t="s">
        <v>200</v>
      </c>
    </row>
    <row r="150" spans="2:15" ht="18.600000000000001" customHeight="1">
      <c r="B150" s="85" t="s">
        <v>199</v>
      </c>
    </row>
    <row r="151" spans="2:15" ht="38.450000000000003" customHeight="1">
      <c r="B151" s="162" t="s">
        <v>198</v>
      </c>
      <c r="C151" s="163"/>
      <c r="D151" s="163"/>
      <c r="E151" s="163"/>
      <c r="F151" s="163"/>
      <c r="G151" s="163"/>
      <c r="H151" s="163"/>
      <c r="I151" s="163"/>
      <c r="J151" s="163"/>
      <c r="K151" s="163"/>
      <c r="L151" s="163"/>
      <c r="M151" s="163"/>
      <c r="N151" s="163"/>
      <c r="O151" s="163"/>
    </row>
    <row r="152" spans="2:15" ht="18.600000000000001" customHeight="1">
      <c r="B152" s="81" t="s">
        <v>195</v>
      </c>
    </row>
    <row r="153" spans="2:15" ht="18.600000000000001" customHeight="1">
      <c r="B153" s="84" t="s">
        <v>197</v>
      </c>
    </row>
    <row r="154" spans="2:15" ht="57" customHeight="1">
      <c r="B154" s="162" t="s">
        <v>196</v>
      </c>
      <c r="C154" s="163"/>
      <c r="D154" s="163"/>
      <c r="E154" s="163"/>
      <c r="F154" s="163"/>
      <c r="G154" s="163"/>
      <c r="H154" s="163"/>
      <c r="I154" s="163"/>
      <c r="J154" s="163"/>
      <c r="K154" s="163"/>
      <c r="L154" s="163"/>
      <c r="M154" s="163"/>
      <c r="N154" s="163"/>
      <c r="O154" s="163"/>
    </row>
    <row r="155" spans="2:15" ht="18.600000000000001" customHeight="1"/>
    <row r="156" spans="2:15" ht="18.600000000000001" customHeight="1"/>
    <row r="157" spans="2:15" ht="18.600000000000001" customHeight="1"/>
    <row r="158" spans="2:15" ht="18.600000000000001" customHeight="1"/>
    <row r="159" spans="2:15" ht="18.600000000000001" customHeight="1"/>
    <row r="160" spans="2:15"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sheetData>
  <sortState xmlns:xlrd2="http://schemas.microsoft.com/office/spreadsheetml/2017/richdata2" ref="K57:N63">
    <sortCondition ref="K56:K63"/>
  </sortState>
  <mergeCells count="31">
    <mergeCell ref="B144:O144"/>
    <mergeCell ref="B146:O146"/>
    <mergeCell ref="B151:O151"/>
    <mergeCell ref="B154:O154"/>
    <mergeCell ref="B128:O128"/>
    <mergeCell ref="B135:O135"/>
    <mergeCell ref="B137:O137"/>
    <mergeCell ref="B138:O138"/>
    <mergeCell ref="B142:O142"/>
    <mergeCell ref="B143:O143"/>
    <mergeCell ref="B112:N112"/>
    <mergeCell ref="B125:C125"/>
    <mergeCell ref="B123:O123"/>
    <mergeCell ref="B116:O116"/>
    <mergeCell ref="B103:O103"/>
    <mergeCell ref="B105:O105"/>
    <mergeCell ref="B121:H121"/>
    <mergeCell ref="B107:N107"/>
    <mergeCell ref="B109:N109"/>
    <mergeCell ref="B110:N110"/>
    <mergeCell ref="B111:N111"/>
    <mergeCell ref="H88:O98"/>
    <mergeCell ref="B106:O106"/>
    <mergeCell ref="B1:O1"/>
    <mergeCell ref="J5:O5"/>
    <mergeCell ref="K21:O21"/>
    <mergeCell ref="K54:K55"/>
    <mergeCell ref="L54:N54"/>
    <mergeCell ref="B16:H17"/>
    <mergeCell ref="J16:P19"/>
    <mergeCell ref="C47:O50"/>
  </mergeCells>
  <hyperlinks>
    <hyperlink ref="F114" r:id="rId1" display="https://www.gov.uk/government/publications/safer-streets-summer-town-centre-initiative" xr:uid="{A8381E42-5C79-4F9D-A990-77B5BDF33B86}"/>
  </hyperlinks>
  <pageMargins left="0.70866141732283472" right="0.70866141732283472" top="0.74803149606299213" bottom="0.74803149606299213" header="0.31496062992125984" footer="0.31496062992125984"/>
  <pageSetup paperSize="9" scale="49" fitToHeight="0" orientation="portrait" r:id="rId2"/>
  <headerFooter>
    <oddHeader>&amp;C&amp;16&amp;A</oddHeader>
  </headerFooter>
  <rowBreaks count="1" manualBreakCount="1">
    <brk id="86" max="15"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6054-BBE9-4599-A2B8-A626FF3805AE}">
  <sheetPr>
    <pageSetUpPr fitToPage="1"/>
  </sheetPr>
  <dimension ref="B1:O196"/>
  <sheetViews>
    <sheetView view="pageBreakPreview" topLeftCell="A73" zoomScale="80" zoomScaleNormal="71" zoomScaleSheetLayoutView="80" workbookViewId="0">
      <selection activeCell="O61" sqref="O61"/>
    </sheetView>
  </sheetViews>
  <sheetFormatPr defaultRowHeight="15"/>
  <cols>
    <col min="8" max="8" width="3.6640625" customWidth="1"/>
    <col min="9" max="9" width="18.6640625" bestFit="1" customWidth="1"/>
  </cols>
  <sheetData>
    <row r="1" spans="2:15" ht="23.25">
      <c r="B1" s="144" t="s">
        <v>80</v>
      </c>
      <c r="C1" s="145"/>
      <c r="D1" s="145"/>
      <c r="E1" s="145"/>
      <c r="F1" s="145"/>
      <c r="G1" s="145"/>
      <c r="H1" s="145"/>
      <c r="I1" s="145"/>
      <c r="J1" s="145"/>
      <c r="K1" s="145"/>
      <c r="L1" s="145"/>
      <c r="M1" s="145"/>
      <c r="N1" s="145"/>
      <c r="O1" s="48"/>
    </row>
    <row r="2" spans="2:15" ht="42.95" customHeight="1">
      <c r="B2" s="176" t="s">
        <v>106</v>
      </c>
      <c r="C2" s="176"/>
      <c r="D2" s="176"/>
      <c r="E2" s="176"/>
      <c r="F2" s="176"/>
      <c r="G2" s="176"/>
      <c r="H2" s="176"/>
      <c r="I2" s="176"/>
      <c r="J2" s="176"/>
      <c r="K2" s="176"/>
      <c r="L2" s="176"/>
      <c r="M2" s="176"/>
      <c r="N2" s="176"/>
      <c r="O2" s="176"/>
    </row>
    <row r="4" spans="2:15">
      <c r="I4" t="s">
        <v>81</v>
      </c>
    </row>
    <row r="5" spans="2:15" ht="31.5" customHeight="1">
      <c r="I5" s="19" t="s">
        <v>72</v>
      </c>
      <c r="J5" s="19" t="s">
        <v>82</v>
      </c>
      <c r="K5" s="20" t="s">
        <v>83</v>
      </c>
      <c r="L5" s="19" t="s">
        <v>84</v>
      </c>
      <c r="M5" s="19" t="s">
        <v>75</v>
      </c>
    </row>
    <row r="6" spans="2:15">
      <c r="I6" s="19" t="s">
        <v>76</v>
      </c>
      <c r="J6" s="19">
        <v>1135</v>
      </c>
      <c r="K6" s="19">
        <v>1132</v>
      </c>
      <c r="L6" s="19">
        <f t="shared" ref="L6:L13" si="0">K6-J6</f>
        <v>-3</v>
      </c>
      <c r="M6" s="21">
        <f t="shared" ref="M6:M13" si="1">L6/J6</f>
        <v>-2.6431718061674008E-3</v>
      </c>
    </row>
    <row r="7" spans="2:15">
      <c r="I7" s="19" t="s">
        <v>77</v>
      </c>
      <c r="J7" s="19">
        <v>1349</v>
      </c>
      <c r="K7" s="19">
        <v>1427</v>
      </c>
      <c r="L7" s="19">
        <f t="shared" si="0"/>
        <v>78</v>
      </c>
      <c r="M7" s="21">
        <f t="shared" si="1"/>
        <v>5.7820607857672353E-2</v>
      </c>
    </row>
    <row r="8" spans="2:15">
      <c r="I8" s="19" t="s">
        <v>79</v>
      </c>
      <c r="J8" s="19">
        <v>1338</v>
      </c>
      <c r="K8" s="19">
        <v>1416</v>
      </c>
      <c r="L8" s="19">
        <f t="shared" si="0"/>
        <v>78</v>
      </c>
      <c r="M8" s="21">
        <f t="shared" si="1"/>
        <v>5.829596412556054E-2</v>
      </c>
    </row>
    <row r="9" spans="2:15">
      <c r="I9" s="19" t="s">
        <v>63</v>
      </c>
      <c r="J9" s="19">
        <v>1513</v>
      </c>
      <c r="K9" s="19">
        <v>1653</v>
      </c>
      <c r="L9" s="19">
        <f t="shared" si="0"/>
        <v>140</v>
      </c>
      <c r="M9" s="21">
        <f t="shared" si="1"/>
        <v>9.253139458030403E-2</v>
      </c>
    </row>
    <row r="10" spans="2:15">
      <c r="I10" s="19" t="s">
        <v>78</v>
      </c>
      <c r="J10" s="19">
        <v>1361</v>
      </c>
      <c r="K10" s="19">
        <v>1498</v>
      </c>
      <c r="L10" s="19">
        <f t="shared" si="0"/>
        <v>137</v>
      </c>
      <c r="M10" s="21">
        <f t="shared" si="1"/>
        <v>0.10066127847171198</v>
      </c>
    </row>
    <row r="11" spans="2:15">
      <c r="I11" s="22" t="s">
        <v>60</v>
      </c>
      <c r="J11" s="22">
        <v>1910</v>
      </c>
      <c r="K11" s="22">
        <v>2371</v>
      </c>
      <c r="L11" s="22">
        <f t="shared" si="0"/>
        <v>461</v>
      </c>
      <c r="M11" s="23">
        <f t="shared" si="1"/>
        <v>0.24136125654450261</v>
      </c>
    </row>
    <row r="12" spans="2:15">
      <c r="I12" s="19" t="s">
        <v>62</v>
      </c>
      <c r="J12" s="19">
        <v>955</v>
      </c>
      <c r="K12" s="19">
        <v>1556</v>
      </c>
      <c r="L12" s="19">
        <f t="shared" si="0"/>
        <v>601</v>
      </c>
      <c r="M12" s="21">
        <f t="shared" si="1"/>
        <v>0.62931937172774866</v>
      </c>
    </row>
    <row r="13" spans="2:15">
      <c r="I13" s="19" t="s">
        <v>61</v>
      </c>
      <c r="J13" s="19">
        <v>1108</v>
      </c>
      <c r="K13" s="19">
        <v>1870</v>
      </c>
      <c r="L13" s="19">
        <f t="shared" si="0"/>
        <v>762</v>
      </c>
      <c r="M13" s="21">
        <f t="shared" si="1"/>
        <v>0.68772563176895307</v>
      </c>
    </row>
    <row r="18" spans="2:14" ht="22.5" customHeight="1">
      <c r="B18" s="166" t="s">
        <v>29</v>
      </c>
      <c r="C18" s="167"/>
      <c r="D18" s="167"/>
      <c r="E18" s="167"/>
      <c r="F18" s="167"/>
      <c r="G18" s="167"/>
      <c r="H18" s="167"/>
      <c r="I18" s="167"/>
      <c r="J18" s="167"/>
      <c r="K18" s="167"/>
      <c r="L18" s="167"/>
      <c r="M18" s="167"/>
      <c r="N18" s="168"/>
    </row>
    <row r="19" spans="2:14" ht="22.5" customHeight="1"/>
    <row r="31" spans="2:14">
      <c r="B31" s="149" t="s">
        <v>92</v>
      </c>
      <c r="C31" s="150"/>
      <c r="D31" s="150"/>
      <c r="E31" s="150"/>
      <c r="F31" s="150"/>
      <c r="G31" s="150"/>
      <c r="H31" s="150"/>
      <c r="I31" s="150"/>
      <c r="J31" s="150"/>
      <c r="K31" s="150"/>
      <c r="L31" s="150"/>
      <c r="M31" s="150"/>
      <c r="N31" s="151"/>
    </row>
    <row r="43" spans="2:14" ht="20.25">
      <c r="B43" s="169" t="s">
        <v>85</v>
      </c>
      <c r="C43" s="170"/>
      <c r="D43" s="170"/>
      <c r="E43" s="170"/>
      <c r="F43" s="170"/>
      <c r="G43" s="170"/>
      <c r="H43" s="170"/>
      <c r="I43" s="170"/>
      <c r="J43" s="170"/>
      <c r="K43" s="170"/>
      <c r="L43" s="170"/>
      <c r="M43" s="170"/>
      <c r="N43" s="171"/>
    </row>
    <row r="48" spans="2:14" ht="187.5" customHeight="1"/>
    <row r="56" spans="2:13" ht="23.25">
      <c r="B56" s="172" t="s">
        <v>31</v>
      </c>
      <c r="C56" s="172"/>
      <c r="D56" s="172"/>
      <c r="E56" s="172"/>
      <c r="F56" s="172"/>
      <c r="G56" s="172"/>
      <c r="H56" s="172"/>
      <c r="I56" s="172"/>
      <c r="J56" s="172"/>
      <c r="K56" s="172"/>
      <c r="L56" s="172"/>
      <c r="M56" s="172"/>
    </row>
    <row r="79" spans="2:14" ht="20.25">
      <c r="B79" s="173" t="s">
        <v>86</v>
      </c>
      <c r="C79" s="174"/>
      <c r="D79" s="174"/>
      <c r="E79" s="174"/>
      <c r="F79" s="174"/>
      <c r="G79" s="174"/>
      <c r="H79" s="174"/>
      <c r="I79" s="174"/>
      <c r="J79" s="174"/>
      <c r="K79" s="174"/>
      <c r="L79" s="174"/>
      <c r="M79" s="174"/>
      <c r="N79" s="175"/>
    </row>
    <row r="95" spans="2:14" ht="23.25">
      <c r="B95" s="144" t="s">
        <v>33</v>
      </c>
      <c r="C95" s="145"/>
      <c r="D95" s="145"/>
      <c r="E95" s="145"/>
      <c r="F95" s="145"/>
      <c r="G95" s="145"/>
      <c r="H95" s="145"/>
      <c r="I95" s="145"/>
      <c r="J95" s="145"/>
      <c r="K95" s="145"/>
      <c r="L95" s="145"/>
      <c r="M95" s="145"/>
      <c r="N95" s="146"/>
    </row>
    <row r="121" spans="2:15" ht="30.95" customHeight="1">
      <c r="B121" s="129" t="s">
        <v>4</v>
      </c>
      <c r="C121" s="130"/>
      <c r="D121" s="130"/>
      <c r="E121" s="130"/>
      <c r="F121" s="130"/>
      <c r="G121" s="130"/>
      <c r="H121" s="130"/>
      <c r="I121" s="130"/>
      <c r="J121" s="130"/>
      <c r="K121" s="130"/>
      <c r="L121" s="130"/>
      <c r="M121" s="130"/>
      <c r="N121" s="131"/>
      <c r="O121" s="44"/>
    </row>
    <row r="122" spans="2:15">
      <c r="B122" t="s">
        <v>87</v>
      </c>
      <c r="E122" s="47" t="s">
        <v>88</v>
      </c>
      <c r="I122" s="179" t="s">
        <v>213</v>
      </c>
      <c r="J122" s="179"/>
      <c r="K122" s="179"/>
      <c r="L122" s="179"/>
      <c r="M122" s="179"/>
      <c r="N122" s="179"/>
    </row>
    <row r="124" spans="2:15">
      <c r="B124" t="s">
        <v>214</v>
      </c>
    </row>
    <row r="140" spans="9:15" ht="15.6" customHeight="1">
      <c r="I140" s="117" t="s">
        <v>215</v>
      </c>
      <c r="J140" s="117"/>
      <c r="K140" s="117"/>
      <c r="L140" s="117"/>
      <c r="M140" s="117"/>
      <c r="N140" s="117"/>
      <c r="O140" s="117"/>
    </row>
    <row r="141" spans="9:15" ht="15.6" customHeight="1">
      <c r="I141" s="117"/>
      <c r="J141" s="117"/>
      <c r="K141" s="117"/>
      <c r="L141" s="117"/>
      <c r="M141" s="117"/>
      <c r="N141" s="117"/>
      <c r="O141" s="117"/>
    </row>
    <row r="142" spans="9:15">
      <c r="I142" s="117"/>
      <c r="J142" s="117"/>
      <c r="K142" s="117"/>
      <c r="L142" s="117"/>
      <c r="M142" s="117"/>
      <c r="N142" s="117"/>
      <c r="O142" s="117"/>
    </row>
    <row r="143" spans="9:15">
      <c r="I143" s="117"/>
      <c r="J143" s="117"/>
      <c r="K143" s="117"/>
      <c r="L143" s="117"/>
      <c r="M143" s="117"/>
      <c r="N143" s="117"/>
      <c r="O143" s="117"/>
    </row>
    <row r="144" spans="9:15">
      <c r="I144" s="117"/>
      <c r="J144" s="117"/>
      <c r="K144" s="117"/>
      <c r="L144" s="117"/>
      <c r="M144" s="117"/>
      <c r="N144" s="117"/>
      <c r="O144" s="117"/>
    </row>
    <row r="145" spans="2:15">
      <c r="I145" s="177" t="s">
        <v>216</v>
      </c>
      <c r="J145" s="177"/>
      <c r="K145" s="177"/>
      <c r="L145" s="177"/>
      <c r="M145" s="177"/>
      <c r="N145" s="177"/>
      <c r="O145" s="177"/>
    </row>
    <row r="146" spans="2:15">
      <c r="I146" s="177"/>
      <c r="J146" s="177"/>
      <c r="K146" s="177"/>
      <c r="L146" s="177"/>
      <c r="M146" s="177"/>
      <c r="N146" s="177"/>
      <c r="O146" s="177"/>
    </row>
    <row r="147" spans="2:15">
      <c r="I147" s="177" t="s">
        <v>217</v>
      </c>
      <c r="J147" s="177"/>
      <c r="K147" s="177"/>
      <c r="L147" s="177"/>
      <c r="M147" s="177"/>
      <c r="N147" s="177"/>
      <c r="O147" s="177"/>
    </row>
    <row r="148" spans="2:15">
      <c r="I148" s="177"/>
      <c r="J148" s="177"/>
      <c r="K148" s="177"/>
      <c r="L148" s="177"/>
      <c r="M148" s="177"/>
      <c r="N148" s="177"/>
      <c r="O148" s="177"/>
    </row>
    <row r="150" spans="2:15">
      <c r="I150" s="177" t="s">
        <v>218</v>
      </c>
      <c r="J150" s="177"/>
      <c r="K150" s="177"/>
      <c r="L150" s="177"/>
      <c r="M150" s="177"/>
      <c r="N150" s="177"/>
      <c r="O150" s="177"/>
    </row>
    <row r="151" spans="2:15">
      <c r="I151" s="177"/>
      <c r="J151" s="177"/>
      <c r="K151" s="177"/>
      <c r="L151" s="177"/>
      <c r="M151" s="177"/>
      <c r="N151" s="177"/>
      <c r="O151" s="177"/>
    </row>
    <row r="154" spans="2:15">
      <c r="B154" s="128" t="s">
        <v>219</v>
      </c>
      <c r="C154" s="128"/>
      <c r="D154" s="128"/>
      <c r="E154" s="128"/>
      <c r="F154" s="128"/>
      <c r="G154" s="128"/>
      <c r="H154" s="128"/>
      <c r="I154" s="128"/>
      <c r="J154" s="128"/>
      <c r="K154" s="128"/>
      <c r="L154" s="128"/>
      <c r="M154" s="128"/>
      <c r="N154" s="128"/>
    </row>
    <row r="155" spans="2:15">
      <c r="B155" s="128"/>
      <c r="C155" s="128"/>
      <c r="D155" s="128"/>
      <c r="E155" s="128"/>
      <c r="F155" s="128"/>
      <c r="G155" s="128"/>
      <c r="H155" s="128"/>
      <c r="I155" s="128"/>
      <c r="J155" s="128"/>
      <c r="K155" s="128"/>
      <c r="L155" s="128"/>
      <c r="M155" s="128"/>
      <c r="N155" s="128"/>
    </row>
    <row r="157" spans="2:15" ht="45" customHeight="1">
      <c r="B157" s="178" t="s">
        <v>107</v>
      </c>
      <c r="C157" s="178"/>
      <c r="D157" s="178"/>
      <c r="E157" s="178"/>
      <c r="F157" s="178"/>
      <c r="G157" s="178"/>
      <c r="H157" s="178"/>
      <c r="I157" s="178"/>
      <c r="J157" s="178"/>
      <c r="K157" s="178"/>
      <c r="L157" s="178"/>
      <c r="M157" s="178"/>
      <c r="N157" s="178"/>
    </row>
    <row r="158" spans="2:15" ht="20.25">
      <c r="B158" s="88" t="s">
        <v>220</v>
      </c>
      <c r="C158" s="89"/>
      <c r="D158" s="89"/>
      <c r="E158" s="89"/>
      <c r="F158" s="89"/>
      <c r="G158" s="90"/>
    </row>
    <row r="189" spans="2:15">
      <c r="B189" s="117" t="s">
        <v>221</v>
      </c>
      <c r="C189" s="117"/>
      <c r="D189" s="117"/>
      <c r="E189" s="117"/>
      <c r="F189" s="117"/>
      <c r="G189" s="117"/>
      <c r="H189" s="117"/>
      <c r="I189" s="117"/>
      <c r="J189" s="117"/>
      <c r="K189" s="117"/>
      <c r="L189" s="117"/>
      <c r="M189" s="117"/>
      <c r="N189" s="117"/>
      <c r="O189" s="117"/>
    </row>
    <row r="190" spans="2:15">
      <c r="B190" s="117"/>
      <c r="C190" s="117"/>
      <c r="D190" s="117"/>
      <c r="E190" s="117"/>
      <c r="F190" s="117"/>
      <c r="G190" s="117"/>
      <c r="H190" s="117"/>
      <c r="I190" s="117"/>
      <c r="J190" s="117"/>
      <c r="K190" s="117"/>
      <c r="L190" s="117"/>
      <c r="M190" s="117"/>
      <c r="N190" s="117"/>
      <c r="O190" s="117"/>
    </row>
    <row r="191" spans="2:15">
      <c r="B191" s="117"/>
      <c r="C191" s="117"/>
      <c r="D191" s="117"/>
      <c r="E191" s="117"/>
      <c r="F191" s="117"/>
      <c r="G191" s="117"/>
      <c r="H191" s="117"/>
      <c r="I191" s="117"/>
      <c r="J191" s="117"/>
      <c r="K191" s="117"/>
      <c r="L191" s="117"/>
      <c r="M191" s="117"/>
      <c r="N191" s="117"/>
      <c r="O191" s="117"/>
    </row>
    <row r="192" spans="2:15">
      <c r="B192" s="117"/>
      <c r="C192" s="117"/>
      <c r="D192" s="117"/>
      <c r="E192" s="117"/>
      <c r="F192" s="117"/>
      <c r="G192" s="117"/>
      <c r="H192" s="117"/>
      <c r="I192" s="117"/>
      <c r="J192" s="117"/>
      <c r="K192" s="117"/>
      <c r="L192" s="117"/>
      <c r="M192" s="117"/>
      <c r="N192" s="117"/>
      <c r="O192" s="117"/>
    </row>
    <row r="194" spans="2:14">
      <c r="B194" s="128"/>
      <c r="C194" s="118"/>
      <c r="D194" s="118"/>
      <c r="E194" s="118"/>
      <c r="F194" s="118"/>
      <c r="G194" s="118"/>
      <c r="H194" s="118"/>
      <c r="I194" s="118"/>
      <c r="J194" s="118"/>
      <c r="K194" s="118"/>
      <c r="L194" s="118"/>
      <c r="M194" s="118"/>
      <c r="N194" s="118"/>
    </row>
    <row r="195" spans="2:14">
      <c r="B195" s="118"/>
      <c r="C195" s="118"/>
      <c r="D195" s="118"/>
      <c r="E195" s="118"/>
      <c r="F195" s="118"/>
      <c r="G195" s="118"/>
      <c r="H195" s="118"/>
      <c r="I195" s="118"/>
      <c r="J195" s="118"/>
      <c r="K195" s="118"/>
      <c r="L195" s="118"/>
      <c r="M195" s="118"/>
      <c r="N195" s="118"/>
    </row>
    <row r="196" spans="2:14" ht="57" customHeight="1">
      <c r="B196" s="118"/>
      <c r="C196" s="118"/>
      <c r="D196" s="118"/>
      <c r="E196" s="118"/>
      <c r="F196" s="118"/>
      <c r="G196" s="118"/>
      <c r="H196" s="118"/>
      <c r="I196" s="118"/>
      <c r="J196" s="118"/>
      <c r="K196" s="118"/>
      <c r="L196" s="118"/>
      <c r="M196" s="118"/>
      <c r="N196" s="118"/>
    </row>
  </sheetData>
  <sortState xmlns:xlrd2="http://schemas.microsoft.com/office/spreadsheetml/2017/richdata2" ref="I6:M13">
    <sortCondition ref="M6:M13"/>
  </sortState>
  <mergeCells count="18">
    <mergeCell ref="I140:O144"/>
    <mergeCell ref="I145:O146"/>
    <mergeCell ref="B194:N196"/>
    <mergeCell ref="B157:N157"/>
    <mergeCell ref="I122:N122"/>
    <mergeCell ref="B154:N155"/>
    <mergeCell ref="B189:O192"/>
    <mergeCell ref="I147:O148"/>
    <mergeCell ref="I150:O151"/>
    <mergeCell ref="B121:N121"/>
    <mergeCell ref="B1:N1"/>
    <mergeCell ref="B95:N95"/>
    <mergeCell ref="B18:N18"/>
    <mergeCell ref="B43:N43"/>
    <mergeCell ref="B56:M56"/>
    <mergeCell ref="B79:N79"/>
    <mergeCell ref="B2:O2"/>
    <mergeCell ref="B31:N31"/>
  </mergeCells>
  <hyperlinks>
    <hyperlink ref="E122" r:id="rId1" display="https://department-for-education.shinyapps.io/local-authority-interactive-tool/?_inputs_&amp;year_range-year_range=null&amp;pages=%22dashboard%22&amp;left_nav=%22la_level%22&amp;la_inputs-la_name=%22Wakefield%22&amp;la_inputs-indicator_name=%22Children%20in%20Need%20rate%20per%2010%2C000%22&amp;region_inputs-la_name=%22Wakefield%22&amp;region_inputs-indicator_name=%22Children%20in%20Need%20rate%20per%2010%2C000%22&amp;stat_n_inputs-la_name=%22Wakefield%22&amp;stat_n_inputs-indicator_name=%22Children%20in%20Need%20rate%20per%2010%2C000%22&amp;all_la_inputs-la_name=%22Wakefield%22&amp;all_la_inputs-indicator_name=%22Children%20in%20Need%20rate%20per%2010%2C000%22&amp;create_inputs-geog_input=null&amp;create_inputs-indicator=null&amp;create_inputs-la_group=%22no_groups%22&amp;create_inputs-inc_regions=false&amp;create_inputs-inc_england=false" xr:uid="{E6AF1919-38AE-4B99-AF93-C2B537396572}"/>
  </hyperlinks>
  <pageMargins left="0.70866141732283472" right="0.70866141732283472" top="0.74803149606299213" bottom="0.74803149606299213" header="0.31496062992125984" footer="0.31496062992125984"/>
  <pageSetup paperSize="9" scale="53" fitToHeight="0" orientation="portrait" r:id="rId2"/>
  <rowBreaks count="2" manualBreakCount="2">
    <brk id="76" max="14" man="1"/>
    <brk id="156" max="14"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3D09-6292-4CFB-A861-054C6913F03E}">
  <sheetPr>
    <pageSetUpPr fitToPage="1"/>
  </sheetPr>
  <dimension ref="B1:N137"/>
  <sheetViews>
    <sheetView view="pageBreakPreview" topLeftCell="A58" zoomScale="108" zoomScaleNormal="96" zoomScaleSheetLayoutView="108" workbookViewId="0">
      <selection activeCell="A65" sqref="A65"/>
    </sheetView>
  </sheetViews>
  <sheetFormatPr defaultRowHeight="15"/>
  <cols>
    <col min="8" max="8" width="2.88671875" customWidth="1"/>
    <col min="9" max="9" width="18.77734375" customWidth="1"/>
  </cols>
  <sheetData>
    <row r="1" spans="2:14" ht="15.75">
      <c r="B1" s="180" t="s">
        <v>89</v>
      </c>
      <c r="C1" s="181"/>
      <c r="D1" s="181"/>
      <c r="E1" s="181"/>
      <c r="F1" s="181"/>
      <c r="G1" s="181"/>
      <c r="H1" s="181"/>
      <c r="I1" s="181"/>
      <c r="J1" s="181"/>
      <c r="K1" s="181"/>
      <c r="L1" s="181"/>
      <c r="M1" s="181"/>
      <c r="N1" s="182"/>
    </row>
    <row r="3" spans="2:14" ht="15.75">
      <c r="I3" s="69" t="s">
        <v>166</v>
      </c>
    </row>
    <row r="4" spans="2:14" ht="38.25">
      <c r="I4" s="72" t="s">
        <v>72</v>
      </c>
      <c r="J4" s="46" t="s">
        <v>90</v>
      </c>
      <c r="K4" s="46" t="s">
        <v>91</v>
      </c>
      <c r="L4" s="46" t="s">
        <v>92</v>
      </c>
      <c r="M4" s="71" t="s">
        <v>135</v>
      </c>
    </row>
    <row r="5" spans="2:14">
      <c r="I5" s="49" t="s">
        <v>61</v>
      </c>
      <c r="J5" s="21">
        <v>0.14056491181540909</v>
      </c>
      <c r="K5" s="21">
        <v>9.8726942062873468E-2</v>
      </c>
      <c r="L5" s="21">
        <v>8.7089106058059404E-2</v>
      </c>
    </row>
    <row r="6" spans="2:14">
      <c r="I6" s="49" t="s">
        <v>77</v>
      </c>
      <c r="J6" s="21">
        <v>0.20844564240790656</v>
      </c>
      <c r="K6" s="21">
        <v>9.8360655737704916E-2</v>
      </c>
      <c r="L6" s="21">
        <v>0.23094983991462112</v>
      </c>
    </row>
    <row r="7" spans="2:14">
      <c r="I7" s="49" t="s">
        <v>79</v>
      </c>
      <c r="J7" s="21">
        <v>0.14120511259890445</v>
      </c>
      <c r="K7" s="21">
        <v>7.7130528586839261E-2</v>
      </c>
      <c r="L7" s="21">
        <v>0.13643672000612511</v>
      </c>
    </row>
    <row r="8" spans="2:14">
      <c r="I8" s="49" t="s">
        <v>76</v>
      </c>
      <c r="J8" s="21">
        <v>0.16673884798614119</v>
      </c>
      <c r="K8" s="21">
        <v>9.1564527757750536E-2</v>
      </c>
      <c r="L8" s="21">
        <v>0.11918019192038858</v>
      </c>
    </row>
    <row r="9" spans="2:14">
      <c r="I9" s="49" t="s">
        <v>78</v>
      </c>
      <c r="J9" s="21">
        <v>0.15796798886569241</v>
      </c>
      <c r="K9" s="21">
        <v>0.12121212121212122</v>
      </c>
      <c r="L9" s="21">
        <v>0.11092396535129932</v>
      </c>
    </row>
    <row r="10" spans="2:14">
      <c r="I10" s="49" t="s">
        <v>63</v>
      </c>
      <c r="J10" s="21">
        <v>9.8101265822784806E-2</v>
      </c>
      <c r="K10" s="21">
        <v>9.1824644549763038E-2</v>
      </c>
      <c r="L10" s="21">
        <v>9.0017311021350258E-2</v>
      </c>
    </row>
    <row r="11" spans="2:14">
      <c r="I11" s="49" t="s">
        <v>62</v>
      </c>
      <c r="J11" s="21">
        <v>9.3941159335857852E-2</v>
      </c>
      <c r="K11" s="21">
        <v>5.5726820014228122E-2</v>
      </c>
      <c r="L11" s="21">
        <v>6.8815227703984821E-2</v>
      </c>
    </row>
    <row r="12" spans="2:14">
      <c r="I12" s="49" t="s">
        <v>60</v>
      </c>
      <c r="J12" s="21">
        <v>0.11949685534591195</v>
      </c>
      <c r="K12" s="21">
        <v>9.7060314242270657E-2</v>
      </c>
      <c r="L12" s="21">
        <v>4.9647990613083018E-2</v>
      </c>
    </row>
    <row r="14" spans="2:14">
      <c r="I14" s="47" t="s">
        <v>93</v>
      </c>
    </row>
    <row r="15" spans="2:14">
      <c r="I15" s="65" t="s">
        <v>108</v>
      </c>
    </row>
    <row r="18" spans="9:13" ht="99" customHeight="1">
      <c r="I18" s="128" t="s">
        <v>94</v>
      </c>
      <c r="J18" s="118"/>
      <c r="K18" s="118"/>
      <c r="L18" s="118"/>
      <c r="M18" s="118"/>
    </row>
    <row r="19" spans="9:13">
      <c r="I19" s="47" t="s">
        <v>95</v>
      </c>
    </row>
    <row r="59" spans="2:13">
      <c r="B59" s="118" t="s">
        <v>4</v>
      </c>
      <c r="C59" s="118"/>
      <c r="D59" s="118"/>
      <c r="E59" s="118"/>
      <c r="F59" s="118"/>
      <c r="G59" s="118"/>
      <c r="H59" s="118"/>
      <c r="I59" s="118"/>
      <c r="J59" s="118"/>
      <c r="K59" s="118"/>
      <c r="L59" s="118"/>
      <c r="M59" s="118"/>
    </row>
    <row r="61" spans="2:13" ht="33.950000000000003" customHeight="1">
      <c r="B61" s="183" t="s">
        <v>109</v>
      </c>
      <c r="C61" s="183"/>
      <c r="D61" s="183"/>
      <c r="E61" s="183"/>
      <c r="F61" s="183"/>
      <c r="G61" s="183"/>
      <c r="H61" s="183"/>
      <c r="I61" s="183"/>
      <c r="J61" s="183"/>
      <c r="K61" s="183"/>
      <c r="L61" s="183"/>
      <c r="M61" s="183"/>
    </row>
    <row r="63" spans="2:13">
      <c r="B63" s="47" t="s">
        <v>110</v>
      </c>
      <c r="F63" s="118" t="s">
        <v>222</v>
      </c>
      <c r="G63" s="118"/>
      <c r="H63" s="118"/>
      <c r="I63" s="118"/>
    </row>
    <row r="66" spans="11:14" ht="15.6" customHeight="1">
      <c r="L66" s="33"/>
      <c r="M66" s="33"/>
      <c r="N66" s="33"/>
    </row>
    <row r="67" spans="11:14">
      <c r="K67" s="33"/>
      <c r="L67" s="33"/>
      <c r="M67" s="33"/>
      <c r="N67" s="33"/>
    </row>
    <row r="68" spans="11:14">
      <c r="K68" s="33"/>
      <c r="L68" s="33"/>
      <c r="M68" s="33"/>
      <c r="N68" s="33"/>
    </row>
    <row r="69" spans="11:14">
      <c r="K69" s="33"/>
      <c r="L69" s="33"/>
      <c r="M69" s="33"/>
      <c r="N69" s="33"/>
    </row>
    <row r="70" spans="11:14">
      <c r="K70" s="33"/>
      <c r="L70" s="33"/>
      <c r="M70" s="33"/>
      <c r="N70" s="33"/>
    </row>
    <row r="71" spans="11:14">
      <c r="K71" s="33"/>
      <c r="L71" s="33"/>
      <c r="M71" s="33"/>
      <c r="N71" s="33"/>
    </row>
    <row r="72" spans="11:14" ht="15.95" customHeight="1">
      <c r="K72" s="117" t="s">
        <v>223</v>
      </c>
      <c r="L72" s="117"/>
      <c r="M72" s="117"/>
      <c r="N72" s="117"/>
    </row>
    <row r="73" spans="11:14">
      <c r="K73" s="117"/>
      <c r="L73" s="117"/>
      <c r="M73" s="117"/>
      <c r="N73" s="117"/>
    </row>
    <row r="74" spans="11:14">
      <c r="K74" s="117"/>
      <c r="L74" s="117"/>
      <c r="M74" s="117"/>
      <c r="N74" s="117"/>
    </row>
    <row r="75" spans="11:14">
      <c r="K75" s="117"/>
      <c r="L75" s="117"/>
      <c r="M75" s="117"/>
      <c r="N75" s="117"/>
    </row>
    <row r="76" spans="11:14">
      <c r="K76" s="117"/>
      <c r="L76" s="117"/>
      <c r="M76" s="117"/>
      <c r="N76" s="117"/>
    </row>
    <row r="77" spans="11:14">
      <c r="K77" s="117"/>
      <c r="L77" s="117"/>
      <c r="M77" s="117"/>
      <c r="N77" s="117"/>
    </row>
    <row r="78" spans="11:14">
      <c r="K78" s="117"/>
      <c r="L78" s="117"/>
      <c r="M78" s="117"/>
      <c r="N78" s="117"/>
    </row>
    <row r="79" spans="11:14">
      <c r="K79" s="117"/>
      <c r="L79" s="117"/>
      <c r="M79" s="117"/>
      <c r="N79" s="117"/>
    </row>
    <row r="80" spans="11:14">
      <c r="K80" s="117"/>
      <c r="L80" s="117"/>
      <c r="M80" s="117"/>
      <c r="N80" s="117"/>
    </row>
    <row r="81" spans="11:14">
      <c r="K81" s="117"/>
      <c r="L81" s="117"/>
      <c r="M81" s="117"/>
      <c r="N81" s="117"/>
    </row>
    <row r="82" spans="11:14">
      <c r="K82" s="117"/>
      <c r="L82" s="117"/>
      <c r="M82" s="117"/>
      <c r="N82" s="117"/>
    </row>
    <row r="83" spans="11:14">
      <c r="K83" s="117"/>
      <c r="L83" s="117"/>
      <c r="M83" s="117"/>
      <c r="N83" s="117"/>
    </row>
    <row r="84" spans="11:14">
      <c r="K84" s="117"/>
      <c r="L84" s="117"/>
      <c r="M84" s="117"/>
      <c r="N84" s="117"/>
    </row>
    <row r="85" spans="11:14">
      <c r="K85" s="117"/>
      <c r="L85" s="117"/>
      <c r="M85" s="117"/>
      <c r="N85" s="117"/>
    </row>
    <row r="86" spans="11:14">
      <c r="K86" s="117"/>
      <c r="L86" s="117"/>
      <c r="M86" s="117"/>
      <c r="N86" s="117"/>
    </row>
    <row r="87" spans="11:14">
      <c r="K87" s="117"/>
      <c r="L87" s="117"/>
      <c r="M87" s="117"/>
      <c r="N87" s="117"/>
    </row>
    <row r="88" spans="11:14">
      <c r="K88" s="33"/>
      <c r="L88" s="33"/>
      <c r="M88" s="33"/>
      <c r="N88" s="33"/>
    </row>
    <row r="89" spans="11:14">
      <c r="K89" s="33"/>
      <c r="L89" s="33"/>
      <c r="M89" s="33"/>
      <c r="N89" s="33"/>
    </row>
    <row r="103" spans="11:14" ht="15.6" customHeight="1">
      <c r="K103" s="128" t="s">
        <v>224</v>
      </c>
      <c r="L103" s="128"/>
      <c r="M103" s="128"/>
      <c r="N103" s="128"/>
    </row>
    <row r="104" spans="11:14">
      <c r="K104" s="128"/>
      <c r="L104" s="128"/>
      <c r="M104" s="128"/>
      <c r="N104" s="128"/>
    </row>
    <row r="105" spans="11:14">
      <c r="K105" s="128"/>
      <c r="L105" s="128"/>
      <c r="M105" s="128"/>
      <c r="N105" s="128"/>
    </row>
    <row r="106" spans="11:14">
      <c r="K106" s="128"/>
      <c r="L106" s="128"/>
      <c r="M106" s="128"/>
      <c r="N106" s="128"/>
    </row>
    <row r="107" spans="11:14">
      <c r="K107" s="128"/>
      <c r="L107" s="128"/>
      <c r="M107" s="128"/>
      <c r="N107" s="128"/>
    </row>
    <row r="108" spans="11:14">
      <c r="K108" s="128"/>
      <c r="L108" s="128"/>
      <c r="M108" s="128"/>
      <c r="N108" s="128"/>
    </row>
    <row r="109" spans="11:14">
      <c r="K109" s="128"/>
      <c r="L109" s="128"/>
      <c r="M109" s="128"/>
      <c r="N109" s="128"/>
    </row>
    <row r="110" spans="11:14">
      <c r="K110" s="128"/>
      <c r="L110" s="128"/>
      <c r="M110" s="128"/>
      <c r="N110" s="128"/>
    </row>
    <row r="111" spans="11:14">
      <c r="K111" s="128"/>
      <c r="L111" s="128"/>
      <c r="M111" s="128"/>
      <c r="N111" s="128"/>
    </row>
    <row r="112" spans="11:14">
      <c r="K112" s="128"/>
      <c r="L112" s="128"/>
      <c r="M112" s="128"/>
      <c r="N112" s="128"/>
    </row>
    <row r="113" spans="11:14">
      <c r="K113" s="128"/>
      <c r="L113" s="128"/>
      <c r="M113" s="128"/>
      <c r="N113" s="128"/>
    </row>
    <row r="114" spans="11:14">
      <c r="K114" s="128"/>
      <c r="L114" s="128"/>
      <c r="M114" s="128"/>
      <c r="N114" s="128"/>
    </row>
    <row r="115" spans="11:14">
      <c r="K115" s="128"/>
      <c r="L115" s="128"/>
      <c r="M115" s="128"/>
      <c r="N115" s="128"/>
    </row>
    <row r="116" spans="11:14">
      <c r="K116" s="128"/>
      <c r="L116" s="128"/>
      <c r="M116" s="128"/>
      <c r="N116" s="128"/>
    </row>
    <row r="117" spans="11:14">
      <c r="K117" s="128"/>
      <c r="L117" s="128"/>
      <c r="M117" s="128"/>
      <c r="N117" s="128"/>
    </row>
    <row r="125" spans="11:14" ht="16.5" customHeight="1">
      <c r="K125" s="117" t="s">
        <v>225</v>
      </c>
      <c r="L125" s="117"/>
      <c r="M125" s="117"/>
      <c r="N125" s="117"/>
    </row>
    <row r="126" spans="11:14">
      <c r="K126" s="117"/>
      <c r="L126" s="117"/>
      <c r="M126" s="117"/>
      <c r="N126" s="117"/>
    </row>
    <row r="127" spans="11:14">
      <c r="K127" s="117"/>
      <c r="L127" s="117"/>
      <c r="M127" s="117"/>
      <c r="N127" s="117"/>
    </row>
    <row r="128" spans="11:14">
      <c r="K128" s="117"/>
      <c r="L128" s="117"/>
      <c r="M128" s="117"/>
      <c r="N128" s="117"/>
    </row>
    <row r="129" spans="11:14">
      <c r="K129" s="117"/>
      <c r="L129" s="117"/>
      <c r="M129" s="117"/>
      <c r="N129" s="117"/>
    </row>
    <row r="130" spans="11:14">
      <c r="K130" s="117"/>
      <c r="L130" s="117"/>
      <c r="M130" s="117"/>
      <c r="N130" s="117"/>
    </row>
    <row r="131" spans="11:14">
      <c r="K131" s="117"/>
      <c r="L131" s="117"/>
      <c r="M131" s="117"/>
      <c r="N131" s="117"/>
    </row>
    <row r="132" spans="11:14">
      <c r="K132" s="117"/>
      <c r="L132" s="117"/>
      <c r="M132" s="117"/>
      <c r="N132" s="117"/>
    </row>
    <row r="133" spans="11:14">
      <c r="K133" s="117"/>
      <c r="L133" s="117"/>
      <c r="M133" s="117"/>
      <c r="N133" s="117"/>
    </row>
    <row r="134" spans="11:14">
      <c r="K134" s="117"/>
      <c r="L134" s="117"/>
      <c r="M134" s="117"/>
      <c r="N134" s="117"/>
    </row>
    <row r="135" spans="11:14">
      <c r="K135" s="117"/>
      <c r="L135" s="117"/>
      <c r="M135" s="117"/>
      <c r="N135" s="117"/>
    </row>
    <row r="136" spans="11:14">
      <c r="K136" s="117"/>
      <c r="L136" s="117"/>
      <c r="M136" s="117"/>
      <c r="N136" s="117"/>
    </row>
    <row r="137" spans="11:14">
      <c r="K137" s="117"/>
      <c r="L137" s="117"/>
      <c r="M137" s="117"/>
      <c r="N137" s="117"/>
    </row>
  </sheetData>
  <mergeCells count="8">
    <mergeCell ref="K125:N137"/>
    <mergeCell ref="K72:N87"/>
    <mergeCell ref="K103:N117"/>
    <mergeCell ref="B1:N1"/>
    <mergeCell ref="I18:M18"/>
    <mergeCell ref="B59:M59"/>
    <mergeCell ref="B61:M61"/>
    <mergeCell ref="F63:I63"/>
  </mergeCells>
  <conditionalFormatting sqref="J5:J12">
    <cfRule type="colorScale" priority="3">
      <colorScale>
        <cfvo type="min"/>
        <cfvo type="percentile" val="50"/>
        <cfvo type="max"/>
        <color rgb="FFF8696B"/>
        <color rgb="FFFFEB84"/>
        <color rgb="FF63BE7B"/>
      </colorScale>
    </cfRule>
  </conditionalFormatting>
  <conditionalFormatting sqref="K5:K12">
    <cfRule type="colorScale" priority="2">
      <colorScale>
        <cfvo type="min"/>
        <cfvo type="percentile" val="50"/>
        <cfvo type="max"/>
        <color rgb="FFF8696B"/>
        <color rgb="FFFFEB84"/>
        <color rgb="FF63BE7B"/>
      </colorScale>
    </cfRule>
  </conditionalFormatting>
  <conditionalFormatting sqref="L5:L12">
    <cfRule type="colorScale" priority="1">
      <colorScale>
        <cfvo type="min"/>
        <cfvo type="percentile" val="50"/>
        <cfvo type="max"/>
        <color rgb="FFF8696B"/>
        <color rgb="FFFFEB84"/>
        <color rgb="FF63BE7B"/>
      </colorScale>
    </cfRule>
  </conditionalFormatting>
  <hyperlinks>
    <hyperlink ref="I14" r:id="rId1" display="https://www.gov.uk/government/statistics/police-recorded-crime-open-data-tables" xr:uid="{D8C6D183-1B83-4DFA-8258-F66547DEFA33}"/>
    <hyperlink ref="I19" r:id="rId2" display="https://www.ons.gov.uk/peoplepopulationandcommunity/crimeandjustice/bulletins/domesticabuseinenglandandwalesoverview/november2024" xr:uid="{8ED38FD4-6ADC-4C25-9D64-24053A0077A5}"/>
    <hyperlink ref="B63" r:id="rId3" display="https://criminal-justice-delivery-data-dashboards.justice.gov.uk/" xr:uid="{1C4593B5-8368-41C4-811D-CB762CBCB0A4}"/>
  </hyperlinks>
  <pageMargins left="0.70866141732283472" right="0.70866141732283472" top="0.74803149606299213" bottom="0.74803149606299213" header="0.31496062992125984" footer="0.31496062992125984"/>
  <pageSetup paperSize="9" scale="57" fitToHeight="0" orientation="portrait" r:id="rId4"/>
  <headerFooter>
    <oddHeader>&amp;C&amp;18&amp;A</oddHeader>
  </headerFooter>
  <rowBreaks count="1" manualBreakCount="1">
    <brk id="57" max="13"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7D01E-198E-446D-9D08-DFDE47291641}">
  <sheetPr>
    <pageSetUpPr fitToPage="1"/>
  </sheetPr>
  <dimension ref="B2:O141"/>
  <sheetViews>
    <sheetView view="pageBreakPreview" topLeftCell="A99" zoomScale="60" zoomScaleNormal="82" workbookViewId="0">
      <selection activeCell="A114" sqref="A114"/>
    </sheetView>
  </sheetViews>
  <sheetFormatPr defaultRowHeight="15"/>
  <cols>
    <col min="2" max="2" width="18.33203125" customWidth="1"/>
    <col min="3" max="3" width="10.21875" customWidth="1"/>
    <col min="4" max="4" width="12.77734375" customWidth="1"/>
    <col min="5" max="5" width="12.44140625" customWidth="1"/>
    <col min="6" max="6" width="16.6640625" customWidth="1"/>
    <col min="8" max="8" width="7.88671875" customWidth="1"/>
    <col min="9" max="9" width="6.88671875" customWidth="1"/>
    <col min="10" max="10" width="6.21875" customWidth="1"/>
    <col min="11" max="11" width="6.33203125" customWidth="1"/>
    <col min="12" max="12" width="6" customWidth="1"/>
    <col min="13" max="14" width="6.77734375" customWidth="1"/>
  </cols>
  <sheetData>
    <row r="2" spans="2:15" ht="20.25">
      <c r="B2" s="121" t="s">
        <v>96</v>
      </c>
      <c r="C2" s="122"/>
      <c r="D2" s="122"/>
      <c r="E2" s="122"/>
      <c r="F2" s="122"/>
      <c r="G2" s="122"/>
      <c r="H2" s="122"/>
      <c r="I2" s="122"/>
      <c r="J2" s="122"/>
      <c r="K2" s="122"/>
      <c r="L2" s="122"/>
      <c r="M2" s="122"/>
      <c r="N2" s="123"/>
    </row>
    <row r="4" spans="2:15" ht="36" customHeight="1">
      <c r="B4" s="184" t="s">
        <v>158</v>
      </c>
      <c r="C4" s="184"/>
      <c r="D4" s="184"/>
      <c r="E4" s="184"/>
      <c r="F4" s="184"/>
      <c r="G4" s="184"/>
      <c r="H4" s="184"/>
      <c r="I4" s="184"/>
      <c r="J4" s="184"/>
      <c r="K4" s="184"/>
      <c r="L4" s="184"/>
      <c r="M4" s="184"/>
      <c r="N4" s="184"/>
    </row>
    <row r="5" spans="2:15" ht="13.5" customHeight="1">
      <c r="B5" s="64"/>
      <c r="C5" s="64"/>
      <c r="D5" s="64"/>
      <c r="E5" s="64"/>
      <c r="F5" s="64"/>
      <c r="G5" s="64"/>
      <c r="H5" s="64"/>
      <c r="I5" s="64"/>
      <c r="J5" s="64"/>
      <c r="K5" s="64"/>
      <c r="L5" s="64"/>
      <c r="M5" s="64"/>
      <c r="N5" s="64"/>
    </row>
    <row r="6" spans="2:15" ht="30" customHeight="1">
      <c r="G6" s="66" t="s">
        <v>111</v>
      </c>
      <c r="H6" s="128" t="s">
        <v>159</v>
      </c>
      <c r="I6" s="128"/>
      <c r="J6" s="128"/>
      <c r="K6" s="128"/>
      <c r="L6" s="128"/>
      <c r="M6" s="128"/>
      <c r="N6" s="128"/>
      <c r="O6" s="128"/>
    </row>
    <row r="7" spans="2:15" ht="54.6" customHeight="1">
      <c r="G7" s="185"/>
      <c r="H7" s="185"/>
      <c r="I7" s="185"/>
      <c r="J7" s="185"/>
      <c r="K7" s="185"/>
      <c r="L7" s="185"/>
      <c r="M7" s="185"/>
      <c r="N7" s="185"/>
    </row>
    <row r="26" spans="2:13" ht="30.6" customHeight="1">
      <c r="B26" s="33"/>
    </row>
    <row r="28" spans="2:13" ht="20.25">
      <c r="B28" s="121" t="s">
        <v>44</v>
      </c>
      <c r="C28" s="122"/>
      <c r="D28" s="122"/>
      <c r="E28" s="122"/>
      <c r="F28" s="122"/>
      <c r="G28" s="122"/>
      <c r="H28" s="122"/>
      <c r="I28" s="122"/>
      <c r="J28" s="122"/>
      <c r="K28" s="122"/>
      <c r="L28" s="122"/>
      <c r="M28" s="123"/>
    </row>
    <row r="49" spans="2:14" ht="20.25">
      <c r="B49" s="186" t="s">
        <v>97</v>
      </c>
      <c r="C49" s="118"/>
      <c r="D49" s="118"/>
      <c r="E49" s="118"/>
      <c r="F49" s="118"/>
      <c r="G49" s="118"/>
      <c r="H49" s="118"/>
      <c r="I49" s="118"/>
      <c r="J49" s="118"/>
      <c r="K49" s="118"/>
      <c r="L49" s="118"/>
      <c r="M49" s="118"/>
      <c r="N49" s="118"/>
    </row>
    <row r="51" spans="2:14">
      <c r="B51" s="117" t="s">
        <v>160</v>
      </c>
      <c r="C51" s="187"/>
      <c r="D51" s="187"/>
      <c r="E51" s="187"/>
      <c r="F51" s="187"/>
      <c r="G51" s="187"/>
      <c r="H51" s="187"/>
      <c r="I51" s="187"/>
      <c r="J51" s="187"/>
      <c r="K51" s="187"/>
      <c r="L51" s="187"/>
      <c r="M51" s="187"/>
      <c r="N51" s="187"/>
    </row>
    <row r="52" spans="2:14">
      <c r="B52" s="187"/>
      <c r="C52" s="187"/>
      <c r="D52" s="187"/>
      <c r="E52" s="187"/>
      <c r="F52" s="187"/>
      <c r="G52" s="187"/>
      <c r="H52" s="187"/>
      <c r="I52" s="187"/>
      <c r="J52" s="187"/>
      <c r="K52" s="187"/>
      <c r="L52" s="187"/>
      <c r="M52" s="187"/>
      <c r="N52" s="187"/>
    </row>
    <row r="53" spans="2:14">
      <c r="B53" s="187"/>
      <c r="C53" s="187"/>
      <c r="D53" s="187"/>
      <c r="E53" s="187"/>
      <c r="F53" s="187"/>
      <c r="G53" s="187"/>
      <c r="H53" s="187"/>
      <c r="I53" s="187"/>
      <c r="J53" s="187"/>
      <c r="K53" s="187"/>
      <c r="L53" s="187"/>
      <c r="M53" s="187"/>
      <c r="N53" s="187"/>
    </row>
    <row r="54" spans="2:14">
      <c r="B54" s="187"/>
      <c r="C54" s="187"/>
      <c r="D54" s="187"/>
      <c r="E54" s="187"/>
      <c r="F54" s="187"/>
      <c r="G54" s="187"/>
      <c r="H54" s="187"/>
      <c r="I54" s="187"/>
      <c r="J54" s="187"/>
      <c r="K54" s="187"/>
      <c r="L54" s="187"/>
      <c r="M54" s="187"/>
      <c r="N54" s="187"/>
    </row>
    <row r="55" spans="2:14">
      <c r="B55" s="187"/>
      <c r="C55" s="187"/>
      <c r="D55" s="187"/>
      <c r="E55" s="187"/>
      <c r="F55" s="187"/>
      <c r="G55" s="187"/>
      <c r="H55" s="187"/>
      <c r="I55" s="187"/>
      <c r="J55" s="187"/>
      <c r="K55" s="187"/>
      <c r="L55" s="187"/>
      <c r="M55" s="187"/>
      <c r="N55" s="187"/>
    </row>
    <row r="56" spans="2:14">
      <c r="B56" s="187"/>
      <c r="C56" s="187"/>
      <c r="D56" s="187"/>
      <c r="E56" s="187"/>
      <c r="F56" s="187"/>
      <c r="G56" s="187"/>
      <c r="H56" s="187"/>
      <c r="I56" s="187"/>
      <c r="J56" s="187"/>
      <c r="K56" s="187"/>
      <c r="L56" s="187"/>
      <c r="M56" s="187"/>
      <c r="N56" s="187"/>
    </row>
    <row r="57" spans="2:14">
      <c r="B57" s="187"/>
      <c r="C57" s="187"/>
      <c r="D57" s="187"/>
      <c r="E57" s="187"/>
      <c r="F57" s="187"/>
      <c r="G57" s="187"/>
      <c r="H57" s="187"/>
      <c r="I57" s="187"/>
      <c r="J57" s="187"/>
      <c r="K57" s="187"/>
      <c r="L57" s="187"/>
      <c r="M57" s="187"/>
      <c r="N57" s="187"/>
    </row>
    <row r="58" spans="2:14">
      <c r="B58" s="187"/>
      <c r="C58" s="187"/>
      <c r="D58" s="187"/>
      <c r="E58" s="187"/>
      <c r="F58" s="187"/>
      <c r="G58" s="187"/>
      <c r="H58" s="187"/>
      <c r="I58" s="187"/>
      <c r="J58" s="187"/>
      <c r="K58" s="187"/>
      <c r="L58" s="187"/>
      <c r="M58" s="187"/>
      <c r="N58" s="187"/>
    </row>
    <row r="59" spans="2:14">
      <c r="B59" s="187"/>
      <c r="C59" s="187"/>
      <c r="D59" s="187"/>
      <c r="E59" s="187"/>
      <c r="F59" s="187"/>
      <c r="G59" s="187"/>
      <c r="H59" s="187"/>
      <c r="I59" s="187"/>
      <c r="J59" s="187"/>
      <c r="K59" s="187"/>
      <c r="L59" s="187"/>
      <c r="M59" s="187"/>
      <c r="N59" s="187"/>
    </row>
    <row r="60" spans="2:14">
      <c r="B60" s="187"/>
      <c r="C60" s="187"/>
      <c r="D60" s="187"/>
      <c r="E60" s="187"/>
      <c r="F60" s="187"/>
      <c r="G60" s="187"/>
      <c r="H60" s="187"/>
      <c r="I60" s="187"/>
      <c r="J60" s="187"/>
      <c r="K60" s="187"/>
      <c r="L60" s="187"/>
      <c r="M60" s="187"/>
      <c r="N60" s="187"/>
    </row>
    <row r="61" spans="2:14">
      <c r="B61" s="187"/>
      <c r="C61" s="187"/>
      <c r="D61" s="187"/>
      <c r="E61" s="187"/>
      <c r="F61" s="187"/>
      <c r="G61" s="187"/>
      <c r="H61" s="187"/>
      <c r="I61" s="187"/>
      <c r="J61" s="187"/>
      <c r="K61" s="187"/>
      <c r="L61" s="187"/>
      <c r="M61" s="187"/>
      <c r="N61" s="187"/>
    </row>
    <row r="62" spans="2:14">
      <c r="B62" s="187"/>
      <c r="C62" s="187"/>
      <c r="D62" s="187"/>
      <c r="E62" s="187"/>
      <c r="F62" s="187"/>
      <c r="G62" s="187"/>
      <c r="H62" s="187"/>
      <c r="I62" s="187"/>
      <c r="J62" s="187"/>
      <c r="K62" s="187"/>
      <c r="L62" s="187"/>
      <c r="M62" s="187"/>
      <c r="N62" s="187"/>
    </row>
    <row r="63" spans="2:14">
      <c r="B63" s="187"/>
      <c r="C63" s="187"/>
      <c r="D63" s="187"/>
      <c r="E63" s="187"/>
      <c r="F63" s="187"/>
      <c r="G63" s="187"/>
      <c r="H63" s="187"/>
      <c r="I63" s="187"/>
      <c r="J63" s="187"/>
      <c r="K63" s="187"/>
      <c r="L63" s="187"/>
      <c r="M63" s="187"/>
      <c r="N63" s="187"/>
    </row>
    <row r="64" spans="2:14">
      <c r="B64" s="61"/>
      <c r="C64" s="61"/>
      <c r="D64" s="61"/>
      <c r="E64" s="61"/>
      <c r="F64" s="61"/>
      <c r="G64" s="61"/>
      <c r="H64" s="61"/>
      <c r="I64" s="61"/>
      <c r="J64" s="61"/>
      <c r="K64" s="61"/>
      <c r="L64" s="61"/>
      <c r="M64" s="61"/>
      <c r="N64" s="61"/>
    </row>
    <row r="65" spans="2:14" ht="20.25">
      <c r="B65" s="129" t="s">
        <v>226</v>
      </c>
      <c r="C65" s="130"/>
      <c r="D65" s="130"/>
      <c r="E65" s="130"/>
      <c r="F65" s="130"/>
      <c r="G65" s="130"/>
      <c r="H65" s="130"/>
      <c r="I65" s="130"/>
      <c r="J65" s="130"/>
      <c r="K65" s="130"/>
      <c r="L65" s="130"/>
      <c r="M65" s="130"/>
      <c r="N65" s="131"/>
    </row>
    <row r="66" spans="2:14">
      <c r="B66" s="61"/>
      <c r="C66" s="61"/>
      <c r="D66" s="61"/>
      <c r="E66" s="61"/>
      <c r="F66" s="61"/>
      <c r="G66" s="61"/>
      <c r="H66" s="61"/>
      <c r="I66" s="61"/>
      <c r="J66" s="61"/>
      <c r="K66" s="61"/>
      <c r="L66" s="61"/>
      <c r="M66" s="61"/>
      <c r="N66" s="61"/>
    </row>
    <row r="67" spans="2:14">
      <c r="B67" s="91" t="s">
        <v>227</v>
      </c>
      <c r="G67" s="61"/>
      <c r="H67" s="61"/>
      <c r="I67" s="61"/>
      <c r="J67" s="61"/>
      <c r="K67" s="61"/>
      <c r="L67" s="61"/>
      <c r="M67" s="61"/>
      <c r="N67" s="61"/>
    </row>
    <row r="68" spans="2:14" ht="30">
      <c r="B68" s="36" t="s">
        <v>233</v>
      </c>
      <c r="C68" s="13" t="s">
        <v>228</v>
      </c>
      <c r="D68" s="13" t="s">
        <v>229</v>
      </c>
      <c r="E68" s="13" t="s">
        <v>230</v>
      </c>
      <c r="F68" s="13" t="s">
        <v>231</v>
      </c>
      <c r="G68" s="61"/>
      <c r="H68" s="61"/>
      <c r="I68" s="61"/>
      <c r="J68" s="61"/>
      <c r="K68" s="61"/>
      <c r="L68" s="61"/>
      <c r="M68" s="61"/>
      <c r="N68" s="61"/>
    </row>
    <row r="69" spans="2:14">
      <c r="B69" s="19" t="s">
        <v>234</v>
      </c>
      <c r="C69" s="19">
        <v>466</v>
      </c>
      <c r="D69" s="21">
        <v>7.2999999999999995E-2</v>
      </c>
      <c r="E69" s="21">
        <v>0.16200000000000001</v>
      </c>
      <c r="F69" s="21">
        <f t="shared" ref="F69:F76" si="0">E69-D69</f>
        <v>8.900000000000001E-2</v>
      </c>
      <c r="G69" s="61"/>
      <c r="H69" s="117" t="s">
        <v>246</v>
      </c>
      <c r="I69" s="187"/>
      <c r="J69" s="187"/>
      <c r="K69" s="187"/>
      <c r="L69" s="187"/>
      <c r="M69" s="187"/>
      <c r="N69" s="187"/>
    </row>
    <row r="70" spans="2:14">
      <c r="B70" s="19" t="s">
        <v>235</v>
      </c>
      <c r="C70" s="19">
        <v>137</v>
      </c>
      <c r="D70" s="21">
        <v>0.05</v>
      </c>
      <c r="E70" s="21">
        <v>9.6000000000000002E-2</v>
      </c>
      <c r="F70" s="21">
        <f t="shared" si="0"/>
        <v>4.5999999999999999E-2</v>
      </c>
      <c r="G70" s="61"/>
      <c r="H70" s="187"/>
      <c r="I70" s="187"/>
      <c r="J70" s="187"/>
      <c r="K70" s="187"/>
      <c r="L70" s="187"/>
      <c r="M70" s="187"/>
      <c r="N70" s="187"/>
    </row>
    <row r="71" spans="2:14">
      <c r="B71" s="19" t="s">
        <v>236</v>
      </c>
      <c r="C71" s="19">
        <v>55</v>
      </c>
      <c r="D71" s="21">
        <v>1.7999999999999999E-2</v>
      </c>
      <c r="E71" s="21">
        <v>5.3999999999999999E-2</v>
      </c>
      <c r="F71" s="21">
        <f t="shared" si="0"/>
        <v>3.6000000000000004E-2</v>
      </c>
      <c r="G71" s="61"/>
      <c r="H71" s="187"/>
      <c r="I71" s="187"/>
      <c r="J71" s="187"/>
      <c r="K71" s="187"/>
      <c r="L71" s="187"/>
      <c r="M71" s="187"/>
      <c r="N71" s="187"/>
    </row>
    <row r="72" spans="2:14">
      <c r="B72" s="19" t="s">
        <v>237</v>
      </c>
      <c r="C72" s="19">
        <v>103</v>
      </c>
      <c r="D72" s="21">
        <v>5.3999999999999999E-2</v>
      </c>
      <c r="E72" s="21">
        <v>0.112</v>
      </c>
      <c r="F72" s="21">
        <f t="shared" si="0"/>
        <v>5.8000000000000003E-2</v>
      </c>
      <c r="G72" s="61"/>
      <c r="H72" s="187"/>
      <c r="I72" s="187"/>
      <c r="J72" s="187"/>
      <c r="K72" s="187"/>
      <c r="L72" s="187"/>
      <c r="M72" s="187"/>
      <c r="N72" s="187"/>
    </row>
    <row r="73" spans="2:14">
      <c r="B73" s="19" t="s">
        <v>238</v>
      </c>
      <c r="C73" s="19">
        <v>76</v>
      </c>
      <c r="D73" s="21">
        <v>2.5999999999999999E-2</v>
      </c>
      <c r="E73" s="21">
        <v>6.6000000000000003E-2</v>
      </c>
      <c r="F73" s="21">
        <f t="shared" si="0"/>
        <v>4.0000000000000008E-2</v>
      </c>
      <c r="G73" s="61"/>
      <c r="H73" s="187"/>
      <c r="I73" s="187"/>
      <c r="J73" s="187"/>
      <c r="K73" s="187"/>
      <c r="L73" s="187"/>
      <c r="M73" s="187"/>
      <c r="N73" s="187"/>
    </row>
    <row r="74" spans="2:14">
      <c r="B74" s="19" t="s">
        <v>239</v>
      </c>
      <c r="C74" s="19">
        <v>88</v>
      </c>
      <c r="D74" s="21">
        <v>3.6999999999999998E-2</v>
      </c>
      <c r="E74" s="21">
        <v>9.4E-2</v>
      </c>
      <c r="F74" s="21">
        <f t="shared" si="0"/>
        <v>5.7000000000000002E-2</v>
      </c>
      <c r="G74" s="61"/>
      <c r="H74" s="187"/>
      <c r="I74" s="187"/>
      <c r="J74" s="187"/>
      <c r="K74" s="187"/>
      <c r="L74" s="187"/>
      <c r="M74" s="187"/>
      <c r="N74" s="187"/>
    </row>
    <row r="75" spans="2:14">
      <c r="B75" s="19" t="s">
        <v>240</v>
      </c>
      <c r="C75" s="19">
        <v>706</v>
      </c>
      <c r="D75" s="21">
        <v>0.11</v>
      </c>
      <c r="E75" s="21">
        <v>0.29899999999999999</v>
      </c>
      <c r="F75" s="21">
        <f t="shared" si="0"/>
        <v>0.189</v>
      </c>
      <c r="G75" s="61"/>
      <c r="H75" s="187"/>
      <c r="I75" s="187"/>
      <c r="J75" s="187"/>
      <c r="K75" s="187"/>
      <c r="L75" s="187"/>
      <c r="M75" s="187"/>
      <c r="N75" s="187"/>
    </row>
    <row r="76" spans="2:14">
      <c r="B76" s="22" t="s">
        <v>241</v>
      </c>
      <c r="C76" s="22">
        <v>300</v>
      </c>
      <c r="D76" s="23">
        <v>5.8999999999999997E-2</v>
      </c>
      <c r="E76" s="23">
        <v>0.182</v>
      </c>
      <c r="F76" s="23">
        <f t="shared" si="0"/>
        <v>0.123</v>
      </c>
      <c r="G76" s="61"/>
      <c r="H76" s="187"/>
      <c r="I76" s="187"/>
      <c r="J76" s="187"/>
      <c r="K76" s="187"/>
      <c r="L76" s="187"/>
      <c r="M76" s="187"/>
      <c r="N76" s="187"/>
    </row>
    <row r="77" spans="2:14">
      <c r="G77" s="61"/>
      <c r="H77" s="187"/>
      <c r="I77" s="187"/>
      <c r="J77" s="187"/>
      <c r="K77" s="187"/>
      <c r="L77" s="187"/>
      <c r="M77" s="187"/>
      <c r="N77" s="187"/>
    </row>
    <row r="78" spans="2:14">
      <c r="B78" s="91" t="s">
        <v>242</v>
      </c>
      <c r="G78" s="61"/>
      <c r="H78" s="187"/>
      <c r="I78" s="187"/>
      <c r="J78" s="187"/>
      <c r="K78" s="187"/>
      <c r="L78" s="187"/>
      <c r="M78" s="187"/>
      <c r="N78" s="187"/>
    </row>
    <row r="79" spans="2:14" ht="45">
      <c r="B79" s="36" t="s">
        <v>233</v>
      </c>
      <c r="C79" s="13" t="s">
        <v>228</v>
      </c>
      <c r="D79" s="13" t="s">
        <v>229</v>
      </c>
      <c r="E79" s="13" t="s">
        <v>232</v>
      </c>
      <c r="F79" s="13" t="s">
        <v>231</v>
      </c>
      <c r="G79" s="61"/>
      <c r="H79" s="187"/>
      <c r="I79" s="187"/>
      <c r="J79" s="187"/>
      <c r="K79" s="187"/>
      <c r="L79" s="187"/>
      <c r="M79" s="187"/>
      <c r="N79" s="187"/>
    </row>
    <row r="80" spans="2:14">
      <c r="B80" s="19" t="s">
        <v>234</v>
      </c>
      <c r="C80" s="92">
        <v>789</v>
      </c>
      <c r="D80" s="73">
        <v>9.8323546019902057</v>
      </c>
      <c r="E80" s="73">
        <v>23.6</v>
      </c>
      <c r="F80" s="73">
        <f t="shared" ref="F80:F87" si="1">E80-D80</f>
        <v>13.767645398009796</v>
      </c>
      <c r="G80" s="61"/>
      <c r="H80" s="187"/>
      <c r="I80" s="187"/>
      <c r="J80" s="187"/>
      <c r="K80" s="187"/>
      <c r="L80" s="187"/>
      <c r="M80" s="187"/>
      <c r="N80" s="187"/>
    </row>
    <row r="81" spans="2:14">
      <c r="B81" s="19" t="s">
        <v>235</v>
      </c>
      <c r="C81" s="92">
        <v>199</v>
      </c>
      <c r="D81" s="73">
        <v>5.7532506891027948</v>
      </c>
      <c r="E81" s="73">
        <v>12.8</v>
      </c>
      <c r="F81" s="73">
        <f t="shared" si="1"/>
        <v>7.0467493108972059</v>
      </c>
      <c r="G81" s="61"/>
      <c r="H81" s="187"/>
      <c r="I81" s="187"/>
      <c r="J81" s="187"/>
      <c r="K81" s="187"/>
      <c r="L81" s="187"/>
      <c r="M81" s="187"/>
      <c r="N81" s="187"/>
    </row>
    <row r="82" spans="2:14">
      <c r="B82" s="19" t="s">
        <v>236</v>
      </c>
      <c r="C82" s="92">
        <v>106</v>
      </c>
      <c r="D82" s="73">
        <v>2.8416397200058108</v>
      </c>
      <c r="E82" s="73">
        <v>7.9</v>
      </c>
      <c r="F82" s="73">
        <f t="shared" si="1"/>
        <v>5.05836027999419</v>
      </c>
      <c r="G82" s="61"/>
      <c r="H82" s="187"/>
      <c r="I82" s="187"/>
      <c r="J82" s="187"/>
      <c r="K82" s="187"/>
      <c r="L82" s="187"/>
      <c r="M82" s="187"/>
      <c r="N82" s="187"/>
    </row>
    <row r="83" spans="2:14">
      <c r="B83" s="19" t="s">
        <v>237</v>
      </c>
      <c r="C83" s="92">
        <v>155</v>
      </c>
      <c r="D83" s="73">
        <v>6.5250961992844108</v>
      </c>
      <c r="E83" s="73">
        <v>14.6</v>
      </c>
      <c r="F83" s="73">
        <f t="shared" si="1"/>
        <v>8.0749038007155889</v>
      </c>
      <c r="G83" s="61"/>
      <c r="H83" s="187"/>
      <c r="I83" s="187"/>
      <c r="J83" s="187"/>
      <c r="K83" s="187"/>
      <c r="L83" s="187"/>
      <c r="M83" s="187"/>
      <c r="N83" s="187"/>
    </row>
    <row r="84" spans="2:14">
      <c r="B84" s="19" t="s">
        <v>238</v>
      </c>
      <c r="C84" s="92">
        <v>119</v>
      </c>
      <c r="D84" s="73">
        <v>3.5644843563247015</v>
      </c>
      <c r="E84" s="73">
        <v>9.3000000000000007</v>
      </c>
      <c r="F84" s="73">
        <f t="shared" si="1"/>
        <v>5.7355156436752992</v>
      </c>
      <c r="G84" s="61"/>
      <c r="H84" s="187"/>
      <c r="I84" s="187"/>
      <c r="J84" s="187"/>
      <c r="K84" s="187"/>
      <c r="L84" s="187"/>
      <c r="M84" s="187"/>
      <c r="N84" s="187"/>
    </row>
    <row r="85" spans="2:14">
      <c r="B85" s="19" t="s">
        <v>239</v>
      </c>
      <c r="C85" s="92">
        <v>97</v>
      </c>
      <c r="D85" s="73">
        <v>3.2385860541071501</v>
      </c>
      <c r="E85" s="73">
        <v>12.3</v>
      </c>
      <c r="F85" s="73">
        <f t="shared" si="1"/>
        <v>9.0614139458928502</v>
      </c>
      <c r="G85" s="61"/>
      <c r="H85" s="61"/>
      <c r="I85" s="61"/>
      <c r="J85" s="61"/>
      <c r="K85" s="61"/>
      <c r="L85" s="61"/>
      <c r="M85" s="61"/>
      <c r="N85" s="61"/>
    </row>
    <row r="86" spans="2:14">
      <c r="B86" s="19" t="s">
        <v>240</v>
      </c>
      <c r="C86" s="92">
        <v>1161</v>
      </c>
      <c r="D86" s="73">
        <v>14.686993927125503</v>
      </c>
      <c r="E86" s="73">
        <v>38.6</v>
      </c>
      <c r="F86" s="73">
        <f t="shared" si="1"/>
        <v>23.913006072874499</v>
      </c>
      <c r="G86" s="61"/>
      <c r="H86" s="61"/>
      <c r="I86" s="61"/>
      <c r="J86" s="61"/>
      <c r="K86" s="61"/>
      <c r="L86" s="61"/>
      <c r="M86" s="61"/>
      <c r="N86" s="61"/>
    </row>
    <row r="87" spans="2:14">
      <c r="B87" s="22" t="s">
        <v>241</v>
      </c>
      <c r="C87" s="93">
        <v>586</v>
      </c>
      <c r="D87" s="94">
        <v>9.798383117632028</v>
      </c>
      <c r="E87" s="94">
        <v>23.4</v>
      </c>
      <c r="F87" s="94">
        <f t="shared" si="1"/>
        <v>13.601616882367971</v>
      </c>
      <c r="G87" s="61"/>
      <c r="H87" s="61"/>
      <c r="I87" s="61"/>
      <c r="J87" s="61"/>
      <c r="K87" s="61"/>
      <c r="L87" s="61"/>
      <c r="M87" s="61"/>
      <c r="N87" s="61"/>
    </row>
    <row r="88" spans="2:14">
      <c r="G88" s="61"/>
      <c r="H88" s="61"/>
      <c r="I88" s="61"/>
      <c r="J88" s="61"/>
      <c r="K88" s="61"/>
      <c r="L88" s="61"/>
      <c r="M88" s="61"/>
      <c r="N88" s="61"/>
    </row>
    <row r="89" spans="2:14" ht="45">
      <c r="B89" s="36" t="s">
        <v>233</v>
      </c>
      <c r="C89" s="13" t="s">
        <v>243</v>
      </c>
      <c r="D89" s="13" t="s">
        <v>244</v>
      </c>
      <c r="E89" s="13" t="s">
        <v>245</v>
      </c>
      <c r="F89" s="13" t="s">
        <v>84</v>
      </c>
      <c r="G89" s="61"/>
      <c r="H89" s="117" t="s">
        <v>247</v>
      </c>
      <c r="I89" s="117"/>
      <c r="J89" s="117"/>
      <c r="K89" s="117"/>
      <c r="L89" s="117"/>
      <c r="M89" s="117"/>
      <c r="N89" s="117"/>
    </row>
    <row r="90" spans="2:14">
      <c r="B90" s="19" t="s">
        <v>234</v>
      </c>
      <c r="C90" s="92">
        <v>323</v>
      </c>
      <c r="D90" s="73">
        <v>7.3</v>
      </c>
      <c r="E90" s="73">
        <v>9.8323546019902057</v>
      </c>
      <c r="F90" s="73">
        <v>2.5323546019902059</v>
      </c>
      <c r="G90" s="61"/>
      <c r="H90" s="117"/>
      <c r="I90" s="117"/>
      <c r="J90" s="117"/>
      <c r="K90" s="117"/>
      <c r="L90" s="117"/>
      <c r="M90" s="117"/>
      <c r="N90" s="117"/>
    </row>
    <row r="91" spans="2:14">
      <c r="B91" s="19" t="s">
        <v>235</v>
      </c>
      <c r="C91" s="92">
        <v>62</v>
      </c>
      <c r="D91" s="73">
        <v>5</v>
      </c>
      <c r="E91" s="73">
        <v>5.7532506891027948</v>
      </c>
      <c r="F91" s="73">
        <v>0.7532506891027948</v>
      </c>
      <c r="G91" s="61"/>
      <c r="H91" s="117"/>
      <c r="I91" s="117"/>
      <c r="J91" s="117"/>
      <c r="K91" s="117"/>
      <c r="L91" s="117"/>
      <c r="M91" s="117"/>
      <c r="N91" s="117"/>
    </row>
    <row r="92" spans="2:14">
      <c r="B92" s="19" t="s">
        <v>236</v>
      </c>
      <c r="C92" s="92">
        <v>51</v>
      </c>
      <c r="D92" s="73">
        <v>1.8</v>
      </c>
      <c r="E92" s="73">
        <v>2.8416397200058108</v>
      </c>
      <c r="F92" s="73">
        <v>1.0416397200058107</v>
      </c>
      <c r="G92" s="61"/>
      <c r="H92" s="117"/>
      <c r="I92" s="117"/>
      <c r="J92" s="117"/>
      <c r="K92" s="117"/>
      <c r="L92" s="117"/>
      <c r="M92" s="117"/>
      <c r="N92" s="117"/>
    </row>
    <row r="93" spans="2:14">
      <c r="B93" s="19" t="s">
        <v>237</v>
      </c>
      <c r="C93" s="92">
        <v>52</v>
      </c>
      <c r="D93" s="73">
        <v>5.4</v>
      </c>
      <c r="E93" s="73">
        <v>6.5250961992844108</v>
      </c>
      <c r="F93" s="73">
        <v>1.1250961992844104</v>
      </c>
      <c r="G93" s="61"/>
      <c r="H93" s="117"/>
      <c r="I93" s="117"/>
      <c r="J93" s="117"/>
      <c r="K93" s="117"/>
      <c r="L93" s="117"/>
      <c r="M93" s="117"/>
      <c r="N93" s="117"/>
    </row>
    <row r="94" spans="2:14">
      <c r="B94" s="19" t="s">
        <v>238</v>
      </c>
      <c r="C94" s="92">
        <v>43</v>
      </c>
      <c r="D94" s="73">
        <v>2.6</v>
      </c>
      <c r="E94" s="73">
        <v>3.5644843563247015</v>
      </c>
      <c r="F94" s="73">
        <v>0.96448435632470142</v>
      </c>
      <c r="G94" s="61"/>
      <c r="H94" s="117"/>
      <c r="I94" s="117"/>
      <c r="J94" s="117"/>
      <c r="K94" s="117"/>
      <c r="L94" s="117"/>
      <c r="M94" s="117"/>
      <c r="N94" s="117"/>
    </row>
    <row r="95" spans="2:14">
      <c r="B95" s="19" t="s">
        <v>239</v>
      </c>
      <c r="C95" s="92">
        <v>9</v>
      </c>
      <c r="D95" s="73">
        <v>3.7</v>
      </c>
      <c r="E95" s="73">
        <v>3.2385860541071501</v>
      </c>
      <c r="F95" s="73">
        <v>-0.46141394589285012</v>
      </c>
      <c r="G95" s="61"/>
      <c r="H95" s="117"/>
      <c r="I95" s="117"/>
      <c r="J95" s="117"/>
      <c r="K95" s="117"/>
      <c r="L95" s="117"/>
      <c r="M95" s="117"/>
      <c r="N95" s="117"/>
    </row>
    <row r="96" spans="2:14">
      <c r="B96" s="19" t="s">
        <v>240</v>
      </c>
      <c r="C96" s="92">
        <v>455</v>
      </c>
      <c r="D96" s="73">
        <v>11</v>
      </c>
      <c r="E96" s="73">
        <v>14.686993927125503</v>
      </c>
      <c r="F96" s="73">
        <v>3.6869939271255028</v>
      </c>
      <c r="G96" s="61"/>
      <c r="H96" s="117"/>
      <c r="I96" s="117"/>
      <c r="J96" s="117"/>
      <c r="K96" s="117"/>
      <c r="L96" s="117"/>
      <c r="M96" s="117"/>
      <c r="N96" s="117"/>
    </row>
    <row r="97" spans="2:14">
      <c r="B97" s="22" t="s">
        <v>241</v>
      </c>
      <c r="C97" s="93">
        <v>286</v>
      </c>
      <c r="D97" s="94">
        <v>5.9</v>
      </c>
      <c r="E97" s="94">
        <v>9.798383117632028</v>
      </c>
      <c r="F97" s="94">
        <v>3.8983831176320276</v>
      </c>
      <c r="G97" s="61"/>
      <c r="H97" s="61"/>
      <c r="I97" s="61"/>
      <c r="J97" s="61"/>
      <c r="K97" s="61"/>
      <c r="L97" s="61"/>
      <c r="M97" s="61"/>
      <c r="N97" s="61"/>
    </row>
    <row r="98" spans="2:14">
      <c r="B98" s="61"/>
      <c r="C98" s="61"/>
      <c r="D98" s="61"/>
      <c r="E98" s="61"/>
      <c r="F98" s="61"/>
      <c r="G98" s="61"/>
      <c r="H98" s="61"/>
      <c r="I98" s="61"/>
      <c r="J98" s="61"/>
      <c r="K98" s="61"/>
      <c r="L98" s="61"/>
      <c r="M98" s="61"/>
      <c r="N98" s="61"/>
    </row>
    <row r="100" spans="2:14" ht="20.25">
      <c r="B100" s="121" t="s">
        <v>98</v>
      </c>
      <c r="C100" s="122"/>
      <c r="D100" s="122"/>
      <c r="E100" s="122"/>
      <c r="F100" s="122"/>
      <c r="G100" s="122"/>
      <c r="H100" s="122"/>
      <c r="I100" s="122"/>
      <c r="J100" s="122"/>
      <c r="K100" s="122"/>
      <c r="L100" s="122"/>
      <c r="M100" s="122"/>
      <c r="N100" s="123"/>
    </row>
    <row r="102" spans="2:14" ht="48" customHeight="1">
      <c r="B102" s="128" t="s">
        <v>257</v>
      </c>
      <c r="C102" s="128"/>
      <c r="D102" s="128"/>
      <c r="E102" s="128"/>
      <c r="F102" s="128"/>
      <c r="G102" s="128"/>
      <c r="H102" s="128"/>
      <c r="I102" s="128"/>
      <c r="J102" s="128"/>
      <c r="K102" s="128"/>
      <c r="L102" s="128"/>
      <c r="M102" s="128"/>
      <c r="N102" s="128"/>
    </row>
    <row r="104" spans="2:14" ht="45">
      <c r="F104" s="95" t="s">
        <v>248</v>
      </c>
      <c r="G104" s="96" t="s">
        <v>249</v>
      </c>
      <c r="H104" s="96" t="s">
        <v>250</v>
      </c>
      <c r="I104" s="96" t="s">
        <v>251</v>
      </c>
      <c r="J104" s="96" t="s">
        <v>252</v>
      </c>
      <c r="K104" s="96" t="s">
        <v>253</v>
      </c>
      <c r="L104" s="96" t="s">
        <v>254</v>
      </c>
      <c r="M104" s="96" t="s">
        <v>255</v>
      </c>
      <c r="N104" s="96" t="s">
        <v>256</v>
      </c>
    </row>
    <row r="105" spans="2:14">
      <c r="F105" s="97" t="s">
        <v>61</v>
      </c>
      <c r="G105" s="98">
        <v>0</v>
      </c>
      <c r="H105" s="98">
        <v>1</v>
      </c>
      <c r="I105" s="98">
        <v>6</v>
      </c>
      <c r="J105" s="98">
        <v>13</v>
      </c>
      <c r="K105" s="98">
        <v>26</v>
      </c>
      <c r="L105" s="99">
        <f>SUM(G105:K105)</f>
        <v>46</v>
      </c>
      <c r="M105" s="99">
        <v>671</v>
      </c>
      <c r="N105" s="21">
        <f>L105/M105</f>
        <v>6.8554396423248884E-2</v>
      </c>
    </row>
    <row r="106" spans="2:14">
      <c r="F106" s="97" t="s">
        <v>77</v>
      </c>
      <c r="G106" s="98">
        <v>0</v>
      </c>
      <c r="H106" s="98">
        <v>1</v>
      </c>
      <c r="I106" s="98">
        <v>0</v>
      </c>
      <c r="J106" s="98">
        <v>2.84</v>
      </c>
      <c r="K106" s="98">
        <v>9</v>
      </c>
      <c r="L106" s="99">
        <f t="shared" ref="L106:L112" si="2">SUM(G106:K106)</f>
        <v>12.84</v>
      </c>
      <c r="M106" s="99">
        <v>258</v>
      </c>
      <c r="N106" s="21">
        <f t="shared" ref="N106:N112" si="3">L106/M106</f>
        <v>4.9767441860465118E-2</v>
      </c>
    </row>
    <row r="107" spans="2:14">
      <c r="F107" s="97" t="s">
        <v>79</v>
      </c>
      <c r="G107" s="98">
        <v>0</v>
      </c>
      <c r="H107" s="98">
        <v>0</v>
      </c>
      <c r="I107" s="98">
        <v>1</v>
      </c>
      <c r="J107" s="98">
        <v>0</v>
      </c>
      <c r="K107" s="98">
        <v>5</v>
      </c>
      <c r="L107" s="99">
        <f t="shared" si="2"/>
        <v>6</v>
      </c>
      <c r="M107" s="99">
        <v>280</v>
      </c>
      <c r="N107" s="21">
        <f t="shared" si="3"/>
        <v>2.1428571428571429E-2</v>
      </c>
    </row>
    <row r="108" spans="2:14">
      <c r="F108" s="97" t="s">
        <v>76</v>
      </c>
      <c r="G108" s="98">
        <v>1</v>
      </c>
      <c r="H108" s="98">
        <v>0</v>
      </c>
      <c r="I108" s="98">
        <v>0</v>
      </c>
      <c r="J108" s="98">
        <v>4</v>
      </c>
      <c r="K108" s="98">
        <v>7.6</v>
      </c>
      <c r="L108" s="99">
        <f t="shared" si="2"/>
        <v>12.6</v>
      </c>
      <c r="M108" s="99">
        <v>174</v>
      </c>
      <c r="N108" s="21">
        <f t="shared" si="3"/>
        <v>7.2413793103448268E-2</v>
      </c>
    </row>
    <row r="109" spans="2:14">
      <c r="F109" s="97" t="s">
        <v>78</v>
      </c>
      <c r="G109" s="98">
        <v>0</v>
      </c>
      <c r="H109" s="98">
        <v>0</v>
      </c>
      <c r="I109" s="98">
        <v>0</v>
      </c>
      <c r="J109" s="98">
        <v>2</v>
      </c>
      <c r="K109" s="98">
        <v>5</v>
      </c>
      <c r="L109" s="99">
        <f t="shared" si="2"/>
        <v>7</v>
      </c>
      <c r="M109" s="99">
        <v>327</v>
      </c>
      <c r="N109" s="21">
        <f t="shared" si="3"/>
        <v>2.1406727828746176E-2</v>
      </c>
    </row>
    <row r="110" spans="2:14">
      <c r="F110" s="97" t="s">
        <v>63</v>
      </c>
      <c r="G110" s="98">
        <v>0</v>
      </c>
      <c r="H110" s="98">
        <v>0</v>
      </c>
      <c r="I110" s="98">
        <v>0</v>
      </c>
      <c r="J110" s="98">
        <v>2</v>
      </c>
      <c r="K110" s="98">
        <v>3</v>
      </c>
      <c r="L110" s="99">
        <f t="shared" si="2"/>
        <v>5</v>
      </c>
      <c r="M110" s="99">
        <v>204</v>
      </c>
      <c r="N110" s="21">
        <f t="shared" si="3"/>
        <v>2.4509803921568627E-2</v>
      </c>
    </row>
    <row r="111" spans="2:14">
      <c r="F111" s="97" t="s">
        <v>62</v>
      </c>
      <c r="G111" s="98">
        <v>0</v>
      </c>
      <c r="H111" s="98">
        <v>0</v>
      </c>
      <c r="I111" s="98">
        <v>4</v>
      </c>
      <c r="J111" s="98">
        <v>14</v>
      </c>
      <c r="K111" s="98">
        <v>37</v>
      </c>
      <c r="L111" s="99">
        <f t="shared" si="2"/>
        <v>55</v>
      </c>
      <c r="M111" s="99">
        <v>492</v>
      </c>
      <c r="N111" s="21">
        <f t="shared" si="3"/>
        <v>0.11178861788617886</v>
      </c>
    </row>
    <row r="112" spans="2:14">
      <c r="F112" s="100" t="s">
        <v>60</v>
      </c>
      <c r="G112" s="101">
        <v>1</v>
      </c>
      <c r="H112" s="101">
        <v>2</v>
      </c>
      <c r="I112" s="101">
        <v>0</v>
      </c>
      <c r="J112" s="101">
        <v>6</v>
      </c>
      <c r="K112" s="101">
        <v>18</v>
      </c>
      <c r="L112" s="102">
        <f t="shared" si="2"/>
        <v>27</v>
      </c>
      <c r="M112" s="102">
        <v>399</v>
      </c>
      <c r="N112" s="23">
        <f t="shared" si="3"/>
        <v>6.7669172932330823E-2</v>
      </c>
    </row>
    <row r="114" spans="2:14" ht="20.25">
      <c r="B114" s="121" t="s">
        <v>49</v>
      </c>
      <c r="C114" s="150"/>
      <c r="D114" s="150"/>
      <c r="E114" s="150"/>
      <c r="F114" s="150"/>
      <c r="G114" s="150"/>
      <c r="H114" s="150"/>
      <c r="I114" s="150"/>
      <c r="J114" s="150"/>
      <c r="K114" s="150"/>
      <c r="L114" s="150"/>
      <c r="M114" s="150"/>
      <c r="N114" s="151"/>
    </row>
    <row r="116" spans="2:14" ht="18.75">
      <c r="B116" s="70" t="s">
        <v>112</v>
      </c>
      <c r="C116" s="26"/>
      <c r="E116" s="67"/>
      <c r="F116" s="68"/>
      <c r="G116" s="68"/>
      <c r="H116" s="68"/>
      <c r="I116" s="68"/>
      <c r="J116" s="68"/>
      <c r="K116" s="68"/>
      <c r="L116" s="68"/>
    </row>
    <row r="117" spans="2:14">
      <c r="B117" s="33"/>
      <c r="C117" s="33"/>
      <c r="D117" s="33"/>
      <c r="E117" s="33"/>
      <c r="F117" s="33"/>
      <c r="G117" s="33"/>
      <c r="H117" s="33"/>
      <c r="I117" s="33"/>
      <c r="J117" s="33"/>
      <c r="K117" s="33"/>
      <c r="L117" s="33"/>
      <c r="M117" s="33"/>
      <c r="N117" s="33"/>
    </row>
    <row r="118" spans="2:14">
      <c r="B118" s="33" t="s">
        <v>133</v>
      </c>
      <c r="C118" s="33"/>
      <c r="D118" s="33"/>
      <c r="E118" s="33"/>
      <c r="F118" s="33"/>
      <c r="G118" s="33"/>
      <c r="H118" s="33"/>
      <c r="I118" s="33"/>
      <c r="J118" s="33"/>
      <c r="K118" s="33"/>
      <c r="L118" s="33"/>
      <c r="M118" s="33"/>
      <c r="N118" s="33"/>
    </row>
    <row r="119" spans="2:14">
      <c r="B119" s="33"/>
      <c r="C119" s="33"/>
      <c r="D119" s="33"/>
      <c r="E119" s="33"/>
      <c r="F119" s="33"/>
      <c r="G119" s="33"/>
      <c r="H119" s="33"/>
      <c r="I119" s="33"/>
      <c r="J119" s="33"/>
      <c r="K119" s="33"/>
      <c r="L119" s="33"/>
      <c r="M119" s="33"/>
      <c r="N119" s="33"/>
    </row>
    <row r="120" spans="2:14">
      <c r="B120" s="33" t="s">
        <v>113</v>
      </c>
      <c r="C120" s="33"/>
      <c r="D120" s="33"/>
      <c r="E120" s="33"/>
      <c r="F120" s="33"/>
      <c r="G120" s="33"/>
      <c r="H120" s="33"/>
      <c r="I120" s="33"/>
      <c r="J120" s="33"/>
      <c r="K120" s="33"/>
      <c r="L120" s="33"/>
      <c r="M120" s="33"/>
      <c r="N120" s="33"/>
    </row>
    <row r="121" spans="2:14">
      <c r="B121" s="29" t="s">
        <v>114</v>
      </c>
      <c r="C121" s="33"/>
      <c r="D121" s="33"/>
      <c r="E121" s="33"/>
      <c r="F121" s="33"/>
      <c r="G121" s="33"/>
      <c r="H121" s="33"/>
      <c r="I121" s="33"/>
      <c r="J121" s="33"/>
      <c r="K121" s="33"/>
      <c r="L121" s="33"/>
      <c r="M121" s="33"/>
      <c r="N121" s="33"/>
    </row>
    <row r="122" spans="2:14">
      <c r="B122" s="29" t="s">
        <v>115</v>
      </c>
      <c r="C122" s="33"/>
      <c r="D122" s="33"/>
      <c r="E122" s="33"/>
      <c r="F122" s="33"/>
      <c r="G122" s="33"/>
      <c r="H122" s="33"/>
      <c r="I122" s="33"/>
      <c r="J122" s="33"/>
      <c r="K122" s="33"/>
      <c r="L122" s="33"/>
      <c r="M122" s="33"/>
      <c r="N122" s="33"/>
    </row>
    <row r="123" spans="2:14">
      <c r="B123" s="29" t="s">
        <v>116</v>
      </c>
    </row>
    <row r="124" spans="2:14">
      <c r="B124" s="29" t="s">
        <v>117</v>
      </c>
    </row>
    <row r="125" spans="2:14">
      <c r="B125" s="29" t="s">
        <v>118</v>
      </c>
    </row>
    <row r="126" spans="2:14">
      <c r="B126" s="29" t="s">
        <v>119</v>
      </c>
    </row>
    <row r="127" spans="2:14">
      <c r="B127" s="29" t="s">
        <v>120</v>
      </c>
    </row>
    <row r="128" spans="2:14">
      <c r="B128" s="29" t="s">
        <v>29</v>
      </c>
    </row>
    <row r="129" spans="2:2">
      <c r="B129" s="29" t="s">
        <v>121</v>
      </c>
    </row>
    <row r="130" spans="2:2">
      <c r="B130" s="29" t="s">
        <v>122</v>
      </c>
    </row>
    <row r="131" spans="2:2">
      <c r="B131" s="29" t="s">
        <v>123</v>
      </c>
    </row>
    <row r="132" spans="2:2">
      <c r="B132" s="29" t="s">
        <v>13</v>
      </c>
    </row>
    <row r="133" spans="2:2">
      <c r="B133" s="29" t="s">
        <v>124</v>
      </c>
    </row>
    <row r="134" spans="2:2">
      <c r="B134" s="29" t="s">
        <v>125</v>
      </c>
    </row>
    <row r="135" spans="2:2">
      <c r="B135" s="29" t="s">
        <v>126</v>
      </c>
    </row>
    <row r="136" spans="2:2">
      <c r="B136" s="29" t="s">
        <v>127</v>
      </c>
    </row>
    <row r="137" spans="2:2">
      <c r="B137" s="29" t="s">
        <v>128</v>
      </c>
    </row>
    <row r="138" spans="2:2">
      <c r="B138" s="29" t="s">
        <v>129</v>
      </c>
    </row>
    <row r="139" spans="2:2">
      <c r="B139" s="29" t="s">
        <v>130</v>
      </c>
    </row>
    <row r="140" spans="2:2">
      <c r="B140" s="29" t="s">
        <v>131</v>
      </c>
    </row>
    <row r="141" spans="2:2">
      <c r="B141" s="29" t="s">
        <v>132</v>
      </c>
    </row>
  </sheetData>
  <mergeCells count="13">
    <mergeCell ref="B4:N4"/>
    <mergeCell ref="B2:N2"/>
    <mergeCell ref="G7:N7"/>
    <mergeCell ref="H6:O6"/>
    <mergeCell ref="B114:N114"/>
    <mergeCell ref="B49:N49"/>
    <mergeCell ref="B51:N63"/>
    <mergeCell ref="B100:N100"/>
    <mergeCell ref="B28:M28"/>
    <mergeCell ref="B102:N102"/>
    <mergeCell ref="B65:N65"/>
    <mergeCell ref="H69:N84"/>
    <mergeCell ref="H89:N96"/>
  </mergeCells>
  <conditionalFormatting sqref="C103:C112">
    <cfRule type="colorScale" priority="5">
      <colorScale>
        <cfvo type="min"/>
        <cfvo type="percentile" val="50"/>
        <cfvo type="max"/>
        <color rgb="FFF8696B"/>
        <color rgb="FFFFEB84"/>
        <color rgb="FF63BE7B"/>
      </colorScale>
    </cfRule>
  </conditionalFormatting>
  <conditionalFormatting sqref="D103:D112">
    <cfRule type="colorScale" priority="4">
      <colorScale>
        <cfvo type="min"/>
        <cfvo type="percentile" val="50"/>
        <cfvo type="max"/>
        <color rgb="FFF8696B"/>
        <color rgb="FFFFEB84"/>
        <color rgb="FF63BE7B"/>
      </colorScale>
    </cfRule>
  </conditionalFormatting>
  <conditionalFormatting sqref="E103:E112">
    <cfRule type="colorScale" priority="3">
      <colorScale>
        <cfvo type="min"/>
        <cfvo type="percentile" val="50"/>
        <cfvo type="max"/>
        <color rgb="FFF8696B"/>
        <color rgb="FFFFEB84"/>
        <color rgb="FF63BE7B"/>
      </colorScale>
    </cfRule>
  </conditionalFormatting>
  <conditionalFormatting sqref="F103:F112">
    <cfRule type="colorScale" priority="2">
      <colorScale>
        <cfvo type="min"/>
        <cfvo type="percentile" val="50"/>
        <cfvo type="max"/>
        <color rgb="FFF8696B"/>
        <color rgb="FFFFEB84"/>
        <color rgb="FF63BE7B"/>
      </colorScale>
    </cfRule>
  </conditionalFormatting>
  <conditionalFormatting sqref="G103:G104">
    <cfRule type="colorScale" priority="1">
      <colorScale>
        <cfvo type="min"/>
        <cfvo type="percentile" val="50"/>
        <cfvo type="max"/>
        <color rgb="FFF8696B"/>
        <color rgb="FFFFEB84"/>
        <color rgb="FF63BE7B"/>
      </colorScale>
    </cfRule>
  </conditionalFormatting>
  <hyperlinks>
    <hyperlink ref="B116" r:id="rId1" display="https://www.westyorkshire.police.uk/sites/default/files/2025-02/equality_information_report_2023-24_-_partly_accessible_word_0.docx" xr:uid="{419E6F9B-039E-49C1-BCE2-7848CF9C9B83}"/>
  </hyperlinks>
  <pageMargins left="0.31496062992125984" right="0.31496062992125984" top="0.74803149606299213" bottom="0.74803149606299213" header="0.31496062992125984" footer="0.31496062992125984"/>
  <pageSetup paperSize="9" scale="53" fitToHeight="0" orientation="portrait" r:id="rId2"/>
  <headerFooter>
    <oddHeader>&amp;C&amp;"Arial,Bold"&amp;16&amp;A</oddHeader>
  </headerFooter>
  <rowBreaks count="1" manualBreakCount="1">
    <brk id="63" max="15"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F32A8-1559-471C-A5EB-855CDFF693F4}">
  <sheetPr>
    <pageSetUpPr fitToPage="1"/>
  </sheetPr>
  <dimension ref="B2:N51"/>
  <sheetViews>
    <sheetView topLeftCell="A37" zoomScaleNormal="100" workbookViewId="0"/>
  </sheetViews>
  <sheetFormatPr defaultRowHeight="15"/>
  <sheetData>
    <row r="2" spans="2:14" ht="15.75">
      <c r="B2" s="180" t="s">
        <v>99</v>
      </c>
      <c r="C2" s="181"/>
      <c r="D2" s="181"/>
      <c r="E2" s="181"/>
      <c r="F2" s="181"/>
      <c r="G2" s="181"/>
      <c r="H2" s="181"/>
      <c r="I2" s="181"/>
      <c r="J2" s="181"/>
      <c r="K2" s="181"/>
      <c r="L2" s="181"/>
      <c r="M2" s="181"/>
      <c r="N2" s="182"/>
    </row>
    <row r="29" spans="2:14" ht="20.100000000000001" customHeight="1">
      <c r="B29" s="188" t="s">
        <v>100</v>
      </c>
      <c r="C29" s="188"/>
      <c r="D29" s="188"/>
      <c r="E29" s="188"/>
      <c r="F29" s="188"/>
      <c r="G29" s="188"/>
      <c r="H29" s="188"/>
      <c r="I29" s="188"/>
      <c r="J29" s="188"/>
      <c r="K29" s="188"/>
      <c r="L29" s="188"/>
      <c r="M29" s="188"/>
      <c r="N29" s="188"/>
    </row>
    <row r="30" spans="2:14" ht="20.100000000000001" customHeight="1">
      <c r="B30" s="50"/>
      <c r="C30" s="50"/>
      <c r="D30" s="50"/>
      <c r="E30" s="50"/>
      <c r="F30" s="50"/>
      <c r="G30" s="50"/>
      <c r="H30" s="50"/>
      <c r="I30" s="50"/>
      <c r="J30" s="50"/>
      <c r="K30" s="50"/>
      <c r="L30" s="50"/>
      <c r="M30" s="50"/>
      <c r="N30" s="50"/>
    </row>
    <row r="31" spans="2:14" ht="20.100000000000001" customHeight="1">
      <c r="B31" s="50"/>
      <c r="C31" s="188" t="s">
        <v>101</v>
      </c>
      <c r="D31" s="188"/>
      <c r="E31" s="188"/>
      <c r="F31" s="188"/>
      <c r="G31" s="50"/>
      <c r="H31" s="188"/>
      <c r="I31" s="188"/>
      <c r="J31" s="188"/>
      <c r="K31" s="188"/>
      <c r="L31" s="188"/>
      <c r="M31" s="50"/>
      <c r="N31" s="50"/>
    </row>
    <row r="33" spans="8:14" ht="15.6" customHeight="1">
      <c r="H33" s="128" t="s">
        <v>161</v>
      </c>
      <c r="I33" s="128"/>
      <c r="J33" s="128"/>
      <c r="K33" s="128"/>
      <c r="L33" s="128"/>
      <c r="M33" s="128"/>
      <c r="N33" s="128"/>
    </row>
    <row r="34" spans="8:14">
      <c r="H34" s="128"/>
      <c r="I34" s="128"/>
      <c r="J34" s="128"/>
      <c r="K34" s="128"/>
      <c r="L34" s="128"/>
      <c r="M34" s="128"/>
      <c r="N34" s="128"/>
    </row>
    <row r="35" spans="8:14">
      <c r="H35" t="s">
        <v>134</v>
      </c>
    </row>
    <row r="36" spans="8:14">
      <c r="H36" s="128" t="s">
        <v>162</v>
      </c>
      <c r="I36" s="128"/>
      <c r="J36" s="128"/>
      <c r="K36" s="128"/>
      <c r="L36" s="128"/>
      <c r="M36" s="128"/>
    </row>
    <row r="37" spans="8:14">
      <c r="H37" t="s">
        <v>134</v>
      </c>
    </row>
    <row r="38" spans="8:14">
      <c r="H38" t="s">
        <v>163</v>
      </c>
    </row>
    <row r="39" spans="8:14">
      <c r="H39" t="s">
        <v>134</v>
      </c>
    </row>
    <row r="40" spans="8:14">
      <c r="H40" t="s">
        <v>164</v>
      </c>
    </row>
    <row r="42" spans="8:14" ht="15.6" customHeight="1">
      <c r="H42" s="128"/>
      <c r="I42" s="128"/>
      <c r="J42" s="128"/>
      <c r="K42" s="128"/>
      <c r="L42" s="128"/>
      <c r="M42" s="128"/>
      <c r="N42" s="128"/>
    </row>
    <row r="43" spans="8:14" ht="15.6" customHeight="1">
      <c r="H43" s="128"/>
      <c r="I43" s="128"/>
      <c r="J43" s="128"/>
      <c r="K43" s="128"/>
      <c r="L43" s="128"/>
      <c r="M43" s="128"/>
      <c r="N43" s="128"/>
    </row>
    <row r="48" spans="8:14" ht="48.95" customHeight="1">
      <c r="H48" s="33"/>
    </row>
    <row r="51" ht="32.450000000000003" customHeight="1"/>
  </sheetData>
  <mergeCells count="7">
    <mergeCell ref="H36:M36"/>
    <mergeCell ref="H33:N34"/>
    <mergeCell ref="H42:N43"/>
    <mergeCell ref="B2:N2"/>
    <mergeCell ref="B29:N29"/>
    <mergeCell ref="C31:F31"/>
    <mergeCell ref="H31:L31"/>
  </mergeCells>
  <phoneticPr fontId="19" type="noConversion"/>
  <pageMargins left="0.70866141732283472" right="0.70866141732283472" top="0.74803149606299213" bottom="0.74803149606299213" header="0.31496062992125984" footer="0.31496062992125984"/>
  <pageSetup paperSize="9" scale="56"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0841F7A326EF4BA8107F4346FA0A70" ma:contentTypeVersion="14" ma:contentTypeDescription="Create a new document." ma:contentTypeScope="" ma:versionID="612c43eba3b5e7f1dae324f66bdc0614">
  <xsd:schema xmlns:xsd="http://www.w3.org/2001/XMLSchema" xmlns:xs="http://www.w3.org/2001/XMLSchema" xmlns:p="http://schemas.microsoft.com/office/2006/metadata/properties" xmlns:ns2="5b5060b4-db76-4b1d-8791-7391eaa1aa58" xmlns:ns3="1dabb268-9a4b-425f-aee2-f3ac244422dc" targetNamespace="http://schemas.microsoft.com/office/2006/metadata/properties" ma:root="true" ma:fieldsID="3fa08295d671f92bfb599dd30f3f8c71" ns2:_="" ns3:_="">
    <xsd:import namespace="5b5060b4-db76-4b1d-8791-7391eaa1aa58"/>
    <xsd:import namespace="1dabb268-9a4b-425f-aee2-f3ac244422d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5060b4-db76-4b1d-8791-7391eaa1aa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e0797a0e-5026-480d-971d-550050c80170"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abb268-9a4b-425f-aee2-f3ac244422d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0fb0d03-a64d-49ef-8ae0-be41daaf0ad1}" ma:internalName="TaxCatchAll" ma:showField="CatchAllData" ma:web="1dabb268-9a4b-425f-aee2-f3ac244422d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dabb268-9a4b-425f-aee2-f3ac244422dc" xsi:nil="true"/>
    <lcf76f155ced4ddcb4097134ff3c332f xmlns="5b5060b4-db76-4b1d-8791-7391eaa1aa5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215C9C-5002-4BEC-9C50-C5AA2EE7C096}"/>
</file>

<file path=customXml/itemProps2.xml><?xml version="1.0" encoding="utf-8"?>
<ds:datastoreItem xmlns:ds="http://schemas.openxmlformats.org/officeDocument/2006/customXml" ds:itemID="{B3D7106E-8508-4E61-BBCC-8E2A2D747144}">
  <ds:schemaRefs>
    <ds:schemaRef ds:uri="http://schemas.microsoft.com/sharepoint/v3/contenttype/forms"/>
  </ds:schemaRefs>
</ds:datastoreItem>
</file>

<file path=customXml/itemProps3.xml><?xml version="1.0" encoding="utf-8"?>
<ds:datastoreItem xmlns:ds="http://schemas.openxmlformats.org/officeDocument/2006/customXml" ds:itemID="{76AF7DFA-4075-4799-BB2C-526E1EADDCEE}">
  <ds:schemaRefs>
    <ds:schemaRef ds:uri="http://schemas.microsoft.com/office/2006/metadata/properties"/>
    <ds:schemaRef ds:uri="http://schemas.microsoft.com/office/infopath/2007/PartnerControls"/>
    <ds:schemaRef ds:uri="99ab9c12-b0d4-4def-b8e1-fbe1a9b0378c"/>
    <ds:schemaRef ds:uri="45671d71-1a40-4a0a-b7f1-25bb7a2b1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Matrix</vt:lpstr>
      <vt:lpstr>Serious Violence Measures</vt:lpstr>
      <vt:lpstr>Confidence and Satisfaction</vt:lpstr>
      <vt:lpstr>Crimes and ASB</vt:lpstr>
      <vt:lpstr>Supporting Victims</vt:lpstr>
      <vt:lpstr>Investigations</vt:lpstr>
      <vt:lpstr>EDI</vt:lpstr>
      <vt:lpstr>Vision Zero</vt:lpstr>
      <vt:lpstr>'Serious Violence Measures'!_Toc186435654</vt:lpstr>
      <vt:lpstr>'Serious Violence Measures'!_Toc186435655</vt:lpstr>
      <vt:lpstr>'Confidence and Satisfaction'!Print_Area</vt:lpstr>
      <vt:lpstr>'Crimes and ASB'!Print_Area</vt:lpstr>
      <vt:lpstr>EDI!Print_Area</vt:lpstr>
      <vt:lpstr>Investigations!Print_Area</vt:lpstr>
      <vt:lpstr>Matrix!Print_Area</vt:lpstr>
      <vt:lpstr>'Serious Violence Measures'!Print_Area</vt:lpstr>
      <vt:lpstr>'Supporting Victims'!Print_Area</vt:lpstr>
      <vt:lpstr>'Vision Zero'!Print_Area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Wendy Stevens</dc:creator>
  <cp:keywords/>
  <dc:description/>
  <cp:lastModifiedBy>Fiona Bernardo</cp:lastModifiedBy>
  <cp:revision/>
  <cp:lastPrinted>2025-08-26T14:50:31Z</cp:lastPrinted>
  <dcterms:created xsi:type="dcterms:W3CDTF">2024-10-29T13:04:04Z</dcterms:created>
  <dcterms:modified xsi:type="dcterms:W3CDTF">2025-09-04T10:43:36Z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0x010100D70841F7A326EF4BA8107F4346FA0A70</vt:lpwstr>
  </property>
  <property fmtid="{D5CDD505-2E9C-101B-9397-08002B2CF9AE}" pid="3" name="MediaServiceImageTags">
    <vt:lpwstr/>
  </property>
</Properties>
</file>